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_DCA\EJP SOIL\calls\3rd internal call\"/>
    </mc:Choice>
  </mc:AlternateContent>
  <bookViews>
    <workbookView xWindow="0" yWindow="0" windowWidth="22992" windowHeight="8880" activeTab="3"/>
  </bookViews>
  <sheets>
    <sheet name="Instructions" sheetId="12" r:id="rId1"/>
    <sheet name="Total budget" sheetId="1" r:id="rId2"/>
    <sheet name="Total personnel costs (PC)" sheetId="4" r:id="rId3"/>
    <sheet name="Y3 Budget" sheetId="3" r:id="rId4"/>
    <sheet name="Y3 PC" sheetId="16" r:id="rId5"/>
    <sheet name="Y4 Budget" sheetId="6" r:id="rId6"/>
    <sheet name="Y4 PC" sheetId="15" r:id="rId7"/>
    <sheet name="Y5 Budget" sheetId="8" r:id="rId8"/>
    <sheet name="Y5 PC" sheetId="9" r:id="rId9"/>
    <sheet name="Justification" sheetId="13" r:id="rId10"/>
    <sheet name="Sheet2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7" i="4" l="1"/>
  <c r="X50" i="1"/>
  <c r="K50" i="1"/>
  <c r="L50" i="1"/>
  <c r="M50" i="1"/>
  <c r="X49" i="1"/>
  <c r="M49" i="1"/>
  <c r="L49" i="1"/>
  <c r="K49" i="1"/>
  <c r="P536" i="4"/>
  <c r="K511" i="4"/>
  <c r="K523" i="4"/>
  <c r="K534" i="4"/>
  <c r="J534" i="4"/>
  <c r="I534" i="4"/>
  <c r="H534" i="4"/>
  <c r="G534" i="4"/>
  <c r="K533" i="4"/>
  <c r="J533" i="4"/>
  <c r="I533" i="4"/>
  <c r="H533" i="4"/>
  <c r="G533" i="4"/>
  <c r="K532" i="4"/>
  <c r="J532" i="4"/>
  <c r="I532" i="4"/>
  <c r="H532" i="4"/>
  <c r="G532" i="4"/>
  <c r="K531" i="4"/>
  <c r="J531" i="4"/>
  <c r="I531" i="4"/>
  <c r="H531" i="4"/>
  <c r="G531" i="4"/>
  <c r="K530" i="4"/>
  <c r="J530" i="4"/>
  <c r="I530" i="4"/>
  <c r="H530" i="4"/>
  <c r="G530" i="4"/>
  <c r="I529" i="4"/>
  <c r="H529" i="4"/>
  <c r="G529" i="4"/>
  <c r="K528" i="4"/>
  <c r="J528" i="4"/>
  <c r="I528" i="4"/>
  <c r="H528" i="4"/>
  <c r="G528" i="4"/>
  <c r="K527" i="4"/>
  <c r="J527" i="4"/>
  <c r="I527" i="4"/>
  <c r="H527" i="4"/>
  <c r="G527" i="4"/>
  <c r="K526" i="4"/>
  <c r="J526" i="4"/>
  <c r="I526" i="4"/>
  <c r="H526" i="4"/>
  <c r="G526" i="4"/>
  <c r="K525" i="4"/>
  <c r="J525" i="4"/>
  <c r="I525" i="4"/>
  <c r="H525" i="4"/>
  <c r="G525" i="4"/>
  <c r="K524" i="4"/>
  <c r="J524" i="4"/>
  <c r="I524" i="4"/>
  <c r="H524" i="4"/>
  <c r="G524" i="4"/>
  <c r="E534" i="4"/>
  <c r="E533" i="4"/>
  <c r="E532" i="4"/>
  <c r="E531" i="4"/>
  <c r="E530" i="4"/>
  <c r="E529" i="4"/>
  <c r="E528" i="4"/>
  <c r="E527" i="4"/>
  <c r="E526" i="4"/>
  <c r="E525" i="4"/>
  <c r="K522" i="4"/>
  <c r="J522" i="4"/>
  <c r="I522" i="4"/>
  <c r="H522" i="4"/>
  <c r="G522" i="4"/>
  <c r="K521" i="4"/>
  <c r="J521" i="4"/>
  <c r="I521" i="4"/>
  <c r="H521" i="4"/>
  <c r="G521" i="4"/>
  <c r="K520" i="4"/>
  <c r="J520" i="4"/>
  <c r="I520" i="4"/>
  <c r="H520" i="4"/>
  <c r="G520" i="4"/>
  <c r="K519" i="4"/>
  <c r="J519" i="4"/>
  <c r="I519" i="4"/>
  <c r="H519" i="4"/>
  <c r="G519" i="4"/>
  <c r="K518" i="4"/>
  <c r="J518" i="4"/>
  <c r="I518" i="4"/>
  <c r="H518" i="4"/>
  <c r="G518" i="4"/>
  <c r="K517" i="4"/>
  <c r="J517" i="4"/>
  <c r="I517" i="4"/>
  <c r="H517" i="4"/>
  <c r="G517" i="4"/>
  <c r="K516" i="4"/>
  <c r="J516" i="4"/>
  <c r="I516" i="4"/>
  <c r="H516" i="4"/>
  <c r="G516" i="4"/>
  <c r="K515" i="4"/>
  <c r="J515" i="4"/>
  <c r="I515" i="4"/>
  <c r="H515" i="4"/>
  <c r="G515" i="4"/>
  <c r="K514" i="4"/>
  <c r="J514" i="4"/>
  <c r="I514" i="4"/>
  <c r="H514" i="4"/>
  <c r="G514" i="4"/>
  <c r="K513" i="4"/>
  <c r="J513" i="4"/>
  <c r="I513" i="4"/>
  <c r="H513" i="4"/>
  <c r="G513" i="4"/>
  <c r="K512" i="4"/>
  <c r="J512" i="4"/>
  <c r="I512" i="4"/>
  <c r="H512" i="4"/>
  <c r="G512" i="4"/>
  <c r="E522" i="4"/>
  <c r="E521" i="4"/>
  <c r="E520" i="4"/>
  <c r="E519" i="4"/>
  <c r="E518" i="4"/>
  <c r="E517" i="4"/>
  <c r="E516" i="4"/>
  <c r="E515" i="4"/>
  <c r="E514" i="4"/>
  <c r="E513" i="4"/>
  <c r="K510" i="4"/>
  <c r="J510" i="4"/>
  <c r="I510" i="4"/>
  <c r="H510" i="4"/>
  <c r="G510" i="4"/>
  <c r="K509" i="4"/>
  <c r="J509" i="4"/>
  <c r="I509" i="4"/>
  <c r="H509" i="4"/>
  <c r="G509" i="4"/>
  <c r="K508" i="4"/>
  <c r="J508" i="4"/>
  <c r="I508" i="4"/>
  <c r="H508" i="4"/>
  <c r="G508" i="4"/>
  <c r="K507" i="4"/>
  <c r="J507" i="4"/>
  <c r="I507" i="4"/>
  <c r="H507" i="4"/>
  <c r="G507" i="4"/>
  <c r="K506" i="4"/>
  <c r="J506" i="4"/>
  <c r="I506" i="4"/>
  <c r="H506" i="4"/>
  <c r="G506" i="4"/>
  <c r="K505" i="4"/>
  <c r="J505" i="4"/>
  <c r="I505" i="4"/>
  <c r="H505" i="4"/>
  <c r="G505" i="4"/>
  <c r="K504" i="4"/>
  <c r="J504" i="4"/>
  <c r="I504" i="4"/>
  <c r="H504" i="4"/>
  <c r="G504" i="4"/>
  <c r="K503" i="4"/>
  <c r="J503" i="4"/>
  <c r="I503" i="4"/>
  <c r="H503" i="4"/>
  <c r="G503" i="4"/>
  <c r="K502" i="4"/>
  <c r="J502" i="4"/>
  <c r="I502" i="4"/>
  <c r="H502" i="4"/>
  <c r="G502" i="4"/>
  <c r="K501" i="4"/>
  <c r="J501" i="4"/>
  <c r="I501" i="4"/>
  <c r="H501" i="4"/>
  <c r="G501" i="4"/>
  <c r="K500" i="4"/>
  <c r="J500" i="4"/>
  <c r="I500" i="4"/>
  <c r="H500" i="4"/>
  <c r="G500" i="4"/>
  <c r="E510" i="4"/>
  <c r="E509" i="4"/>
  <c r="E508" i="4"/>
  <c r="E507" i="4"/>
  <c r="E506" i="4"/>
  <c r="E505" i="4"/>
  <c r="E504" i="4"/>
  <c r="E503" i="4"/>
  <c r="E502" i="4"/>
  <c r="E501" i="4"/>
  <c r="E500" i="4"/>
  <c r="E512" i="4"/>
  <c r="E524" i="4"/>
  <c r="K498" i="4"/>
  <c r="J498" i="4"/>
  <c r="I498" i="4"/>
  <c r="H498" i="4"/>
  <c r="G498" i="4"/>
  <c r="K497" i="4"/>
  <c r="J497" i="4"/>
  <c r="I497" i="4"/>
  <c r="H497" i="4"/>
  <c r="G497" i="4"/>
  <c r="K496" i="4"/>
  <c r="J496" i="4"/>
  <c r="I496" i="4"/>
  <c r="H496" i="4"/>
  <c r="G496" i="4"/>
  <c r="K495" i="4"/>
  <c r="J495" i="4"/>
  <c r="I495" i="4"/>
  <c r="H495" i="4"/>
  <c r="G495" i="4"/>
  <c r="K494" i="4"/>
  <c r="J494" i="4"/>
  <c r="I494" i="4"/>
  <c r="H494" i="4"/>
  <c r="G494" i="4"/>
  <c r="K493" i="4"/>
  <c r="J493" i="4"/>
  <c r="I493" i="4"/>
  <c r="H493" i="4"/>
  <c r="G493" i="4"/>
  <c r="K492" i="4"/>
  <c r="J492" i="4"/>
  <c r="I492" i="4"/>
  <c r="H492" i="4"/>
  <c r="G492" i="4"/>
  <c r="K491" i="4"/>
  <c r="J491" i="4"/>
  <c r="I491" i="4"/>
  <c r="H491" i="4"/>
  <c r="G491" i="4"/>
  <c r="K490" i="4"/>
  <c r="J490" i="4"/>
  <c r="I490" i="4"/>
  <c r="H490" i="4"/>
  <c r="G490" i="4"/>
  <c r="K489" i="4"/>
  <c r="J489" i="4"/>
  <c r="I489" i="4"/>
  <c r="H489" i="4"/>
  <c r="G489" i="4"/>
  <c r="K488" i="4"/>
  <c r="J488" i="4"/>
  <c r="I488" i="4"/>
  <c r="H488" i="4"/>
  <c r="G488" i="4"/>
  <c r="E498" i="4"/>
  <c r="E497" i="4"/>
  <c r="E496" i="4"/>
  <c r="E495" i="4"/>
  <c r="E494" i="4"/>
  <c r="E493" i="4"/>
  <c r="E492" i="4"/>
  <c r="E491" i="4"/>
  <c r="E490" i="4"/>
  <c r="E489" i="4"/>
  <c r="K486" i="4"/>
  <c r="J486" i="4"/>
  <c r="I486" i="4"/>
  <c r="H486" i="4"/>
  <c r="G486" i="4"/>
  <c r="K485" i="4"/>
  <c r="J485" i="4"/>
  <c r="I485" i="4"/>
  <c r="H485" i="4"/>
  <c r="G485" i="4"/>
  <c r="K484" i="4"/>
  <c r="J484" i="4"/>
  <c r="I484" i="4"/>
  <c r="H484" i="4"/>
  <c r="G484" i="4"/>
  <c r="K483" i="4"/>
  <c r="J483" i="4"/>
  <c r="I483" i="4"/>
  <c r="H483" i="4"/>
  <c r="G483" i="4"/>
  <c r="K482" i="4"/>
  <c r="J482" i="4"/>
  <c r="I482" i="4"/>
  <c r="H482" i="4"/>
  <c r="G482" i="4"/>
  <c r="K481" i="4"/>
  <c r="J481" i="4"/>
  <c r="I481" i="4"/>
  <c r="H481" i="4"/>
  <c r="G481" i="4"/>
  <c r="K480" i="4"/>
  <c r="J480" i="4"/>
  <c r="I480" i="4"/>
  <c r="H480" i="4"/>
  <c r="G480" i="4"/>
  <c r="K479" i="4"/>
  <c r="J479" i="4"/>
  <c r="I479" i="4"/>
  <c r="H479" i="4"/>
  <c r="G479" i="4"/>
  <c r="K478" i="4"/>
  <c r="J478" i="4"/>
  <c r="I478" i="4"/>
  <c r="H478" i="4"/>
  <c r="G478" i="4"/>
  <c r="K477" i="4"/>
  <c r="J477" i="4"/>
  <c r="I477" i="4"/>
  <c r="H477" i="4"/>
  <c r="G477" i="4"/>
  <c r="K476" i="4"/>
  <c r="J476" i="4"/>
  <c r="I476" i="4"/>
  <c r="H476" i="4"/>
  <c r="G476" i="4"/>
  <c r="E486" i="4"/>
  <c r="E485" i="4"/>
  <c r="E484" i="4"/>
  <c r="E483" i="4"/>
  <c r="E482" i="4"/>
  <c r="E481" i="4"/>
  <c r="E480" i="4"/>
  <c r="E479" i="4"/>
  <c r="E478" i="4"/>
  <c r="E477" i="4"/>
  <c r="K474" i="4"/>
  <c r="J474" i="4"/>
  <c r="I474" i="4"/>
  <c r="H474" i="4"/>
  <c r="G474" i="4"/>
  <c r="K473" i="4"/>
  <c r="J473" i="4"/>
  <c r="I473" i="4"/>
  <c r="H473" i="4"/>
  <c r="G473" i="4"/>
  <c r="K472" i="4"/>
  <c r="J472" i="4"/>
  <c r="I472" i="4"/>
  <c r="H472" i="4"/>
  <c r="G472" i="4"/>
  <c r="K471" i="4"/>
  <c r="J471" i="4"/>
  <c r="I471" i="4"/>
  <c r="H471" i="4"/>
  <c r="G471" i="4"/>
  <c r="K470" i="4"/>
  <c r="J470" i="4"/>
  <c r="I470" i="4"/>
  <c r="H470" i="4"/>
  <c r="G470" i="4"/>
  <c r="K469" i="4"/>
  <c r="J469" i="4"/>
  <c r="I469" i="4"/>
  <c r="H469" i="4"/>
  <c r="G469" i="4"/>
  <c r="K468" i="4"/>
  <c r="J468" i="4"/>
  <c r="I468" i="4"/>
  <c r="H468" i="4"/>
  <c r="G468" i="4"/>
  <c r="K467" i="4"/>
  <c r="J467" i="4"/>
  <c r="I467" i="4"/>
  <c r="H467" i="4"/>
  <c r="G467" i="4"/>
  <c r="K466" i="4"/>
  <c r="J466" i="4"/>
  <c r="I466" i="4"/>
  <c r="H466" i="4"/>
  <c r="G466" i="4"/>
  <c r="K465" i="4"/>
  <c r="J465" i="4"/>
  <c r="I465" i="4"/>
  <c r="H465" i="4"/>
  <c r="G465" i="4"/>
  <c r="K464" i="4"/>
  <c r="J464" i="4"/>
  <c r="I464" i="4"/>
  <c r="H464" i="4"/>
  <c r="G464" i="4"/>
  <c r="E474" i="4"/>
  <c r="E473" i="4"/>
  <c r="E472" i="4"/>
  <c r="E471" i="4"/>
  <c r="E470" i="4"/>
  <c r="E469" i="4"/>
  <c r="E468" i="4"/>
  <c r="E467" i="4"/>
  <c r="E466" i="4"/>
  <c r="E465" i="4"/>
  <c r="K462" i="4"/>
  <c r="J462" i="4"/>
  <c r="I462" i="4"/>
  <c r="H462" i="4"/>
  <c r="G462" i="4"/>
  <c r="K461" i="4"/>
  <c r="J461" i="4"/>
  <c r="I461" i="4"/>
  <c r="H461" i="4"/>
  <c r="G461" i="4"/>
  <c r="K460" i="4"/>
  <c r="J460" i="4"/>
  <c r="I460" i="4"/>
  <c r="H460" i="4"/>
  <c r="G460" i="4"/>
  <c r="K459" i="4"/>
  <c r="J459" i="4"/>
  <c r="I459" i="4"/>
  <c r="H459" i="4"/>
  <c r="G459" i="4"/>
  <c r="K458" i="4"/>
  <c r="J458" i="4"/>
  <c r="I458" i="4"/>
  <c r="H458" i="4"/>
  <c r="G458" i="4"/>
  <c r="K457" i="4"/>
  <c r="J457" i="4"/>
  <c r="I457" i="4"/>
  <c r="H457" i="4"/>
  <c r="G457" i="4"/>
  <c r="J456" i="4"/>
  <c r="I456" i="4"/>
  <c r="H456" i="4"/>
  <c r="G456" i="4"/>
  <c r="K455" i="4"/>
  <c r="J455" i="4"/>
  <c r="I455" i="4"/>
  <c r="H455" i="4"/>
  <c r="G455" i="4"/>
  <c r="K454" i="4"/>
  <c r="J454" i="4"/>
  <c r="I454" i="4"/>
  <c r="H454" i="4"/>
  <c r="G454" i="4"/>
  <c r="K453" i="4"/>
  <c r="J453" i="4"/>
  <c r="I453" i="4"/>
  <c r="H453" i="4"/>
  <c r="G453" i="4"/>
  <c r="K452" i="4"/>
  <c r="J452" i="4"/>
  <c r="I452" i="4"/>
  <c r="H452" i="4"/>
  <c r="G452" i="4"/>
  <c r="E462" i="4"/>
  <c r="E461" i="4"/>
  <c r="E460" i="4"/>
  <c r="E459" i="4"/>
  <c r="E458" i="4"/>
  <c r="E457" i="4"/>
  <c r="E456" i="4"/>
  <c r="E455" i="4"/>
  <c r="E454" i="4"/>
  <c r="E453" i="4"/>
  <c r="E452" i="4"/>
  <c r="E464" i="4"/>
  <c r="E476" i="4"/>
  <c r="E488" i="4"/>
  <c r="K450" i="4"/>
  <c r="J450" i="4"/>
  <c r="I450" i="4"/>
  <c r="H450" i="4"/>
  <c r="G450" i="4"/>
  <c r="K449" i="4"/>
  <c r="J449" i="4"/>
  <c r="I449" i="4"/>
  <c r="H449" i="4"/>
  <c r="G449" i="4"/>
  <c r="K448" i="4"/>
  <c r="J448" i="4"/>
  <c r="I448" i="4"/>
  <c r="H448" i="4"/>
  <c r="G448" i="4"/>
  <c r="K447" i="4"/>
  <c r="J447" i="4"/>
  <c r="I447" i="4"/>
  <c r="H447" i="4"/>
  <c r="G447" i="4"/>
  <c r="K446" i="4"/>
  <c r="J446" i="4"/>
  <c r="I446" i="4"/>
  <c r="H446" i="4"/>
  <c r="G446" i="4"/>
  <c r="K445" i="4"/>
  <c r="J445" i="4"/>
  <c r="I445" i="4"/>
  <c r="H445" i="4"/>
  <c r="G445" i="4"/>
  <c r="K444" i="4"/>
  <c r="J444" i="4"/>
  <c r="I444" i="4"/>
  <c r="H444" i="4"/>
  <c r="G444" i="4"/>
  <c r="K443" i="4"/>
  <c r="J443" i="4"/>
  <c r="I443" i="4"/>
  <c r="H443" i="4"/>
  <c r="G443" i="4"/>
  <c r="K442" i="4"/>
  <c r="J442" i="4"/>
  <c r="I442" i="4"/>
  <c r="H442" i="4"/>
  <c r="G442" i="4"/>
  <c r="K441" i="4"/>
  <c r="J441" i="4"/>
  <c r="I441" i="4"/>
  <c r="H441" i="4"/>
  <c r="G441" i="4"/>
  <c r="K440" i="4"/>
  <c r="J440" i="4"/>
  <c r="I440" i="4"/>
  <c r="H440" i="4"/>
  <c r="G440" i="4"/>
  <c r="E450" i="4"/>
  <c r="E449" i="4"/>
  <c r="E448" i="4"/>
  <c r="E447" i="4"/>
  <c r="E446" i="4"/>
  <c r="E445" i="4"/>
  <c r="E444" i="4"/>
  <c r="E443" i="4"/>
  <c r="E442" i="4"/>
  <c r="E441" i="4"/>
  <c r="K438" i="4"/>
  <c r="J438" i="4"/>
  <c r="I438" i="4"/>
  <c r="H438" i="4"/>
  <c r="G438" i="4"/>
  <c r="K437" i="4"/>
  <c r="J437" i="4"/>
  <c r="I437" i="4"/>
  <c r="H437" i="4"/>
  <c r="G437" i="4"/>
  <c r="K436" i="4"/>
  <c r="J436" i="4"/>
  <c r="I436" i="4"/>
  <c r="H436" i="4"/>
  <c r="G436" i="4"/>
  <c r="K435" i="4"/>
  <c r="J435" i="4"/>
  <c r="I435" i="4"/>
  <c r="H435" i="4"/>
  <c r="G435" i="4"/>
  <c r="K434" i="4"/>
  <c r="J434" i="4"/>
  <c r="I434" i="4"/>
  <c r="H434" i="4"/>
  <c r="G434" i="4"/>
  <c r="K433" i="4"/>
  <c r="J433" i="4"/>
  <c r="I433" i="4"/>
  <c r="H433" i="4"/>
  <c r="G433" i="4"/>
  <c r="K432" i="4"/>
  <c r="J432" i="4"/>
  <c r="I432" i="4"/>
  <c r="H432" i="4"/>
  <c r="G432" i="4"/>
  <c r="K431" i="4"/>
  <c r="J431" i="4"/>
  <c r="I431" i="4"/>
  <c r="H431" i="4"/>
  <c r="G431" i="4"/>
  <c r="K430" i="4"/>
  <c r="J430" i="4"/>
  <c r="I430" i="4"/>
  <c r="H430" i="4"/>
  <c r="G430" i="4"/>
  <c r="K429" i="4"/>
  <c r="J429" i="4"/>
  <c r="I429" i="4"/>
  <c r="H429" i="4"/>
  <c r="G429" i="4"/>
  <c r="K428" i="4"/>
  <c r="J428" i="4"/>
  <c r="I428" i="4"/>
  <c r="H428" i="4"/>
  <c r="G428" i="4"/>
  <c r="E438" i="4"/>
  <c r="E437" i="4"/>
  <c r="E436" i="4"/>
  <c r="E435" i="4"/>
  <c r="E434" i="4"/>
  <c r="E433" i="4"/>
  <c r="E432" i="4"/>
  <c r="E431" i="4"/>
  <c r="E430" i="4"/>
  <c r="E429" i="4"/>
  <c r="K426" i="4"/>
  <c r="J426" i="4"/>
  <c r="I426" i="4"/>
  <c r="H426" i="4"/>
  <c r="G426" i="4"/>
  <c r="K425" i="4"/>
  <c r="J425" i="4"/>
  <c r="I425" i="4"/>
  <c r="H425" i="4"/>
  <c r="G425" i="4"/>
  <c r="K424" i="4"/>
  <c r="J424" i="4"/>
  <c r="I424" i="4"/>
  <c r="H424" i="4"/>
  <c r="G424" i="4"/>
  <c r="K423" i="4"/>
  <c r="J423" i="4"/>
  <c r="I423" i="4"/>
  <c r="H423" i="4"/>
  <c r="G423" i="4"/>
  <c r="K422" i="4"/>
  <c r="J422" i="4"/>
  <c r="I422" i="4"/>
  <c r="H422" i="4"/>
  <c r="G422" i="4"/>
  <c r="K421" i="4"/>
  <c r="J421" i="4"/>
  <c r="I421" i="4"/>
  <c r="H421" i="4"/>
  <c r="G421" i="4"/>
  <c r="K420" i="4"/>
  <c r="J420" i="4"/>
  <c r="I420" i="4"/>
  <c r="H420" i="4"/>
  <c r="G420" i="4"/>
  <c r="K419" i="4"/>
  <c r="J419" i="4"/>
  <c r="I419" i="4"/>
  <c r="H419" i="4"/>
  <c r="G419" i="4"/>
  <c r="K418" i="4"/>
  <c r="J418" i="4"/>
  <c r="I418" i="4"/>
  <c r="H418" i="4"/>
  <c r="G418" i="4"/>
  <c r="K417" i="4"/>
  <c r="J417" i="4"/>
  <c r="I417" i="4"/>
  <c r="H417" i="4"/>
  <c r="G417" i="4"/>
  <c r="K416" i="4"/>
  <c r="J416" i="4"/>
  <c r="I416" i="4"/>
  <c r="H416" i="4"/>
  <c r="G416" i="4"/>
  <c r="E426" i="4"/>
  <c r="E425" i="4"/>
  <c r="E424" i="4"/>
  <c r="E423" i="4"/>
  <c r="E422" i="4"/>
  <c r="E421" i="4"/>
  <c r="E420" i="4"/>
  <c r="E419" i="4"/>
  <c r="E418" i="4"/>
  <c r="E417" i="4"/>
  <c r="K414" i="4"/>
  <c r="J414" i="4"/>
  <c r="I414" i="4"/>
  <c r="H414" i="4"/>
  <c r="G414" i="4"/>
  <c r="K413" i="4"/>
  <c r="J413" i="4"/>
  <c r="I413" i="4"/>
  <c r="H413" i="4"/>
  <c r="G413" i="4"/>
  <c r="K412" i="4"/>
  <c r="J412" i="4"/>
  <c r="I412" i="4"/>
  <c r="H412" i="4"/>
  <c r="G412" i="4"/>
  <c r="K411" i="4"/>
  <c r="J411" i="4"/>
  <c r="I411" i="4"/>
  <c r="H411" i="4"/>
  <c r="G411" i="4"/>
  <c r="K410" i="4"/>
  <c r="J410" i="4"/>
  <c r="I410" i="4"/>
  <c r="H410" i="4"/>
  <c r="G410" i="4"/>
  <c r="K409" i="4"/>
  <c r="J409" i="4"/>
  <c r="I409" i="4"/>
  <c r="H409" i="4"/>
  <c r="G409" i="4"/>
  <c r="K408" i="4"/>
  <c r="J408" i="4"/>
  <c r="I408" i="4"/>
  <c r="H408" i="4"/>
  <c r="G408" i="4"/>
  <c r="K407" i="4"/>
  <c r="J407" i="4"/>
  <c r="I407" i="4"/>
  <c r="H407" i="4"/>
  <c r="G407" i="4"/>
  <c r="K406" i="4"/>
  <c r="J406" i="4"/>
  <c r="I406" i="4"/>
  <c r="H406" i="4"/>
  <c r="G406" i="4"/>
  <c r="K405" i="4"/>
  <c r="J405" i="4"/>
  <c r="I405" i="4"/>
  <c r="H405" i="4"/>
  <c r="G405" i="4"/>
  <c r="K404" i="4"/>
  <c r="J404" i="4"/>
  <c r="I404" i="4"/>
  <c r="H404" i="4"/>
  <c r="G404" i="4"/>
  <c r="E414" i="4"/>
  <c r="E413" i="4"/>
  <c r="E412" i="4"/>
  <c r="E411" i="4"/>
  <c r="E410" i="4"/>
  <c r="E409" i="4"/>
  <c r="E408" i="4"/>
  <c r="E407" i="4"/>
  <c r="E406" i="4"/>
  <c r="E405" i="4"/>
  <c r="E440" i="4"/>
  <c r="E428" i="4"/>
  <c r="E416" i="4"/>
  <c r="E404" i="4"/>
  <c r="K402" i="4"/>
  <c r="J402" i="4"/>
  <c r="I402" i="4"/>
  <c r="H402" i="4"/>
  <c r="G402" i="4"/>
  <c r="K401" i="4"/>
  <c r="J401" i="4"/>
  <c r="I401" i="4"/>
  <c r="H401" i="4"/>
  <c r="G401" i="4"/>
  <c r="K400" i="4"/>
  <c r="J400" i="4"/>
  <c r="I400" i="4"/>
  <c r="H400" i="4"/>
  <c r="G400" i="4"/>
  <c r="K399" i="4"/>
  <c r="J399" i="4"/>
  <c r="I399" i="4"/>
  <c r="H399" i="4"/>
  <c r="G399" i="4"/>
  <c r="K398" i="4"/>
  <c r="J398" i="4"/>
  <c r="I398" i="4"/>
  <c r="H398" i="4"/>
  <c r="G398" i="4"/>
  <c r="K397" i="4"/>
  <c r="J397" i="4"/>
  <c r="I397" i="4"/>
  <c r="H397" i="4"/>
  <c r="G397" i="4"/>
  <c r="K396" i="4"/>
  <c r="J396" i="4"/>
  <c r="I396" i="4"/>
  <c r="H396" i="4"/>
  <c r="G396" i="4"/>
  <c r="K395" i="4"/>
  <c r="J395" i="4"/>
  <c r="I395" i="4"/>
  <c r="H395" i="4"/>
  <c r="G395" i="4"/>
  <c r="K394" i="4"/>
  <c r="J394" i="4"/>
  <c r="I394" i="4"/>
  <c r="H394" i="4"/>
  <c r="G394" i="4"/>
  <c r="K393" i="4"/>
  <c r="J393" i="4"/>
  <c r="I393" i="4"/>
  <c r="H393" i="4"/>
  <c r="G393" i="4"/>
  <c r="K392" i="4"/>
  <c r="J392" i="4"/>
  <c r="I392" i="4"/>
  <c r="H392" i="4"/>
  <c r="G392" i="4"/>
  <c r="E402" i="4"/>
  <c r="E401" i="4"/>
  <c r="E400" i="4"/>
  <c r="E399" i="4"/>
  <c r="E398" i="4"/>
  <c r="E397" i="4"/>
  <c r="E396" i="4"/>
  <c r="E395" i="4"/>
  <c r="E394" i="4"/>
  <c r="E393" i="4"/>
  <c r="K390" i="4"/>
  <c r="J390" i="4"/>
  <c r="I390" i="4"/>
  <c r="H390" i="4"/>
  <c r="G390" i="4"/>
  <c r="K389" i="4"/>
  <c r="J389" i="4"/>
  <c r="I389" i="4"/>
  <c r="H389" i="4"/>
  <c r="G389" i="4"/>
  <c r="K388" i="4"/>
  <c r="J388" i="4"/>
  <c r="I388" i="4"/>
  <c r="H388" i="4"/>
  <c r="G388" i="4"/>
  <c r="K387" i="4"/>
  <c r="J387" i="4"/>
  <c r="I387" i="4"/>
  <c r="H387" i="4"/>
  <c r="G387" i="4"/>
  <c r="K386" i="4"/>
  <c r="J386" i="4"/>
  <c r="I386" i="4"/>
  <c r="H386" i="4"/>
  <c r="G386" i="4"/>
  <c r="K385" i="4"/>
  <c r="J385" i="4"/>
  <c r="I385" i="4"/>
  <c r="H385" i="4"/>
  <c r="G385" i="4"/>
  <c r="K384" i="4"/>
  <c r="J384" i="4"/>
  <c r="I384" i="4"/>
  <c r="H384" i="4"/>
  <c r="G384" i="4"/>
  <c r="K383" i="4"/>
  <c r="J383" i="4"/>
  <c r="I383" i="4"/>
  <c r="H383" i="4"/>
  <c r="G383" i="4"/>
  <c r="K382" i="4"/>
  <c r="J382" i="4"/>
  <c r="I382" i="4"/>
  <c r="H382" i="4"/>
  <c r="G382" i="4"/>
  <c r="K381" i="4"/>
  <c r="J381" i="4"/>
  <c r="I381" i="4"/>
  <c r="H381" i="4"/>
  <c r="G381" i="4"/>
  <c r="K380" i="4"/>
  <c r="J380" i="4"/>
  <c r="I380" i="4"/>
  <c r="H380" i="4"/>
  <c r="G380" i="4"/>
  <c r="E390" i="4"/>
  <c r="E389" i="4"/>
  <c r="E388" i="4"/>
  <c r="E387" i="4"/>
  <c r="E386" i="4"/>
  <c r="E385" i="4"/>
  <c r="E384" i="4"/>
  <c r="E383" i="4"/>
  <c r="E382" i="4"/>
  <c r="E381" i="4"/>
  <c r="K378" i="4"/>
  <c r="J378" i="4"/>
  <c r="I378" i="4"/>
  <c r="H378" i="4"/>
  <c r="G378" i="4"/>
  <c r="K377" i="4"/>
  <c r="J377" i="4"/>
  <c r="I377" i="4"/>
  <c r="H377" i="4"/>
  <c r="G377" i="4"/>
  <c r="K376" i="4"/>
  <c r="J376" i="4"/>
  <c r="I376" i="4"/>
  <c r="H376" i="4"/>
  <c r="G376" i="4"/>
  <c r="K375" i="4"/>
  <c r="J375" i="4"/>
  <c r="I375" i="4"/>
  <c r="H375" i="4"/>
  <c r="G375" i="4"/>
  <c r="K374" i="4"/>
  <c r="J374" i="4"/>
  <c r="I374" i="4"/>
  <c r="H374" i="4"/>
  <c r="G374" i="4"/>
  <c r="K373" i="4"/>
  <c r="J373" i="4"/>
  <c r="I373" i="4"/>
  <c r="H373" i="4"/>
  <c r="G373" i="4"/>
  <c r="K372" i="4"/>
  <c r="J372" i="4"/>
  <c r="I372" i="4"/>
  <c r="H372" i="4"/>
  <c r="G372" i="4"/>
  <c r="K371" i="4"/>
  <c r="J371" i="4"/>
  <c r="I371" i="4"/>
  <c r="H371" i="4"/>
  <c r="G371" i="4"/>
  <c r="K370" i="4"/>
  <c r="J370" i="4"/>
  <c r="I370" i="4"/>
  <c r="H370" i="4"/>
  <c r="G370" i="4"/>
  <c r="K369" i="4"/>
  <c r="J369" i="4"/>
  <c r="I369" i="4"/>
  <c r="H369" i="4"/>
  <c r="G369" i="4"/>
  <c r="K368" i="4"/>
  <c r="J368" i="4"/>
  <c r="I368" i="4"/>
  <c r="H368" i="4"/>
  <c r="G368" i="4"/>
  <c r="E378" i="4"/>
  <c r="E377" i="4"/>
  <c r="E376" i="4"/>
  <c r="E375" i="4"/>
  <c r="E374" i="4"/>
  <c r="E373" i="4"/>
  <c r="E372" i="4"/>
  <c r="E371" i="4"/>
  <c r="E370" i="4"/>
  <c r="E369" i="4"/>
  <c r="K366" i="4"/>
  <c r="J366" i="4"/>
  <c r="I366" i="4"/>
  <c r="H366" i="4"/>
  <c r="G366" i="4"/>
  <c r="K365" i="4"/>
  <c r="J365" i="4"/>
  <c r="I365" i="4"/>
  <c r="H365" i="4"/>
  <c r="G365" i="4"/>
  <c r="K364" i="4"/>
  <c r="J364" i="4"/>
  <c r="I364" i="4"/>
  <c r="H364" i="4"/>
  <c r="G364" i="4"/>
  <c r="K363" i="4"/>
  <c r="J363" i="4"/>
  <c r="I363" i="4"/>
  <c r="H363" i="4"/>
  <c r="G363" i="4"/>
  <c r="K362" i="4"/>
  <c r="J362" i="4"/>
  <c r="I362" i="4"/>
  <c r="H362" i="4"/>
  <c r="G362" i="4"/>
  <c r="K361" i="4"/>
  <c r="J361" i="4"/>
  <c r="I361" i="4"/>
  <c r="H361" i="4"/>
  <c r="G361" i="4"/>
  <c r="K360" i="4"/>
  <c r="J360" i="4"/>
  <c r="I360" i="4"/>
  <c r="H360" i="4"/>
  <c r="G360" i="4"/>
  <c r="K359" i="4"/>
  <c r="J359" i="4"/>
  <c r="I359" i="4"/>
  <c r="H359" i="4"/>
  <c r="G359" i="4"/>
  <c r="K358" i="4"/>
  <c r="J358" i="4"/>
  <c r="I358" i="4"/>
  <c r="H358" i="4"/>
  <c r="G358" i="4"/>
  <c r="K357" i="4"/>
  <c r="J357" i="4"/>
  <c r="I357" i="4"/>
  <c r="H357" i="4"/>
  <c r="G357" i="4"/>
  <c r="K356" i="4"/>
  <c r="J356" i="4"/>
  <c r="I356" i="4"/>
  <c r="H356" i="4"/>
  <c r="G356" i="4"/>
  <c r="E366" i="4"/>
  <c r="E365" i="4"/>
  <c r="E364" i="4"/>
  <c r="E363" i="4"/>
  <c r="E362" i="4"/>
  <c r="E361" i="4"/>
  <c r="E360" i="4"/>
  <c r="E359" i="4"/>
  <c r="E358" i="4"/>
  <c r="E357" i="4"/>
  <c r="E356" i="4"/>
  <c r="E368" i="4"/>
  <c r="E380" i="4"/>
  <c r="E392" i="4"/>
  <c r="K354" i="4"/>
  <c r="J354" i="4"/>
  <c r="I354" i="4"/>
  <c r="H354" i="4"/>
  <c r="G354" i="4"/>
  <c r="K353" i="4"/>
  <c r="J353" i="4"/>
  <c r="I353" i="4"/>
  <c r="H353" i="4"/>
  <c r="G353" i="4"/>
  <c r="K352" i="4"/>
  <c r="J352" i="4"/>
  <c r="I352" i="4"/>
  <c r="H352" i="4"/>
  <c r="G352" i="4"/>
  <c r="K351" i="4"/>
  <c r="J351" i="4"/>
  <c r="I351" i="4"/>
  <c r="H351" i="4"/>
  <c r="G351" i="4"/>
  <c r="K350" i="4"/>
  <c r="J350" i="4"/>
  <c r="I350" i="4"/>
  <c r="H350" i="4"/>
  <c r="G350" i="4"/>
  <c r="K349" i="4"/>
  <c r="J349" i="4"/>
  <c r="I349" i="4"/>
  <c r="H349" i="4"/>
  <c r="G349" i="4"/>
  <c r="K348" i="4"/>
  <c r="J348" i="4"/>
  <c r="I348" i="4"/>
  <c r="H348" i="4"/>
  <c r="G348" i="4"/>
  <c r="K347" i="4"/>
  <c r="J347" i="4"/>
  <c r="I347" i="4"/>
  <c r="H347" i="4"/>
  <c r="G347" i="4"/>
  <c r="K346" i="4"/>
  <c r="J346" i="4"/>
  <c r="I346" i="4"/>
  <c r="H346" i="4"/>
  <c r="G346" i="4"/>
  <c r="K345" i="4"/>
  <c r="J345" i="4"/>
  <c r="I345" i="4"/>
  <c r="H345" i="4"/>
  <c r="G345" i="4"/>
  <c r="K344" i="4"/>
  <c r="J344" i="4"/>
  <c r="I344" i="4"/>
  <c r="H344" i="4"/>
  <c r="G344" i="4"/>
  <c r="E354" i="4"/>
  <c r="E353" i="4"/>
  <c r="E352" i="4"/>
  <c r="E351" i="4"/>
  <c r="E350" i="4"/>
  <c r="E349" i="4"/>
  <c r="E348" i="4"/>
  <c r="E347" i="4"/>
  <c r="E346" i="4"/>
  <c r="E345" i="4"/>
  <c r="K342" i="4"/>
  <c r="J342" i="4"/>
  <c r="I342" i="4"/>
  <c r="H342" i="4"/>
  <c r="G342" i="4"/>
  <c r="K341" i="4"/>
  <c r="J341" i="4"/>
  <c r="I341" i="4"/>
  <c r="H341" i="4"/>
  <c r="G341" i="4"/>
  <c r="K340" i="4"/>
  <c r="J340" i="4"/>
  <c r="I340" i="4"/>
  <c r="H340" i="4"/>
  <c r="G340" i="4"/>
  <c r="K339" i="4"/>
  <c r="J339" i="4"/>
  <c r="I339" i="4"/>
  <c r="H339" i="4"/>
  <c r="G339" i="4"/>
  <c r="K338" i="4"/>
  <c r="J338" i="4"/>
  <c r="I338" i="4"/>
  <c r="H338" i="4"/>
  <c r="G338" i="4"/>
  <c r="K337" i="4"/>
  <c r="J337" i="4"/>
  <c r="I337" i="4"/>
  <c r="H337" i="4"/>
  <c r="G337" i="4"/>
  <c r="K336" i="4"/>
  <c r="J336" i="4"/>
  <c r="I336" i="4"/>
  <c r="H336" i="4"/>
  <c r="G336" i="4"/>
  <c r="K335" i="4"/>
  <c r="J335" i="4"/>
  <c r="I335" i="4"/>
  <c r="H335" i="4"/>
  <c r="G335" i="4"/>
  <c r="K334" i="4"/>
  <c r="J334" i="4"/>
  <c r="I334" i="4"/>
  <c r="H334" i="4"/>
  <c r="G334" i="4"/>
  <c r="K333" i="4"/>
  <c r="J333" i="4"/>
  <c r="I333" i="4"/>
  <c r="H333" i="4"/>
  <c r="G333" i="4"/>
  <c r="K332" i="4"/>
  <c r="J332" i="4"/>
  <c r="I332" i="4"/>
  <c r="H332" i="4"/>
  <c r="G332" i="4"/>
  <c r="E342" i="4"/>
  <c r="E341" i="4"/>
  <c r="E340" i="4"/>
  <c r="E339" i="4"/>
  <c r="E338" i="4"/>
  <c r="E337" i="4"/>
  <c r="E336" i="4"/>
  <c r="E335" i="4"/>
  <c r="E334" i="4"/>
  <c r="E333" i="4"/>
  <c r="K330" i="4"/>
  <c r="J330" i="4"/>
  <c r="I330" i="4"/>
  <c r="H330" i="4"/>
  <c r="G330" i="4"/>
  <c r="K329" i="4"/>
  <c r="J329" i="4"/>
  <c r="I329" i="4"/>
  <c r="H329" i="4"/>
  <c r="G329" i="4"/>
  <c r="K328" i="4"/>
  <c r="J328" i="4"/>
  <c r="I328" i="4"/>
  <c r="H328" i="4"/>
  <c r="G328" i="4"/>
  <c r="K327" i="4"/>
  <c r="J327" i="4"/>
  <c r="I327" i="4"/>
  <c r="H327" i="4"/>
  <c r="G327" i="4"/>
  <c r="K326" i="4"/>
  <c r="J326" i="4"/>
  <c r="I326" i="4"/>
  <c r="H326" i="4"/>
  <c r="G326" i="4"/>
  <c r="K325" i="4"/>
  <c r="J325" i="4"/>
  <c r="I325" i="4"/>
  <c r="H325" i="4"/>
  <c r="G325" i="4"/>
  <c r="K324" i="4"/>
  <c r="J324" i="4"/>
  <c r="I324" i="4"/>
  <c r="H324" i="4"/>
  <c r="G324" i="4"/>
  <c r="K323" i="4"/>
  <c r="J323" i="4"/>
  <c r="I323" i="4"/>
  <c r="H323" i="4"/>
  <c r="G323" i="4"/>
  <c r="K322" i="4"/>
  <c r="J322" i="4"/>
  <c r="I322" i="4"/>
  <c r="H322" i="4"/>
  <c r="G322" i="4"/>
  <c r="K321" i="4"/>
  <c r="J321" i="4"/>
  <c r="I321" i="4"/>
  <c r="H321" i="4"/>
  <c r="G321" i="4"/>
  <c r="K320" i="4"/>
  <c r="J320" i="4"/>
  <c r="I320" i="4"/>
  <c r="H320" i="4"/>
  <c r="G320" i="4"/>
  <c r="E330" i="4"/>
  <c r="E329" i="4"/>
  <c r="E328" i="4"/>
  <c r="E327" i="4"/>
  <c r="E326" i="4"/>
  <c r="E325" i="4"/>
  <c r="E324" i="4"/>
  <c r="E323" i="4"/>
  <c r="E322" i="4"/>
  <c r="E321" i="4"/>
  <c r="K318" i="4"/>
  <c r="J318" i="4"/>
  <c r="I318" i="4"/>
  <c r="H318" i="4"/>
  <c r="G318" i="4"/>
  <c r="K317" i="4"/>
  <c r="J317" i="4"/>
  <c r="I317" i="4"/>
  <c r="H317" i="4"/>
  <c r="G317" i="4"/>
  <c r="K316" i="4"/>
  <c r="J316" i="4"/>
  <c r="I316" i="4"/>
  <c r="H316" i="4"/>
  <c r="G316" i="4"/>
  <c r="K315" i="4"/>
  <c r="J315" i="4"/>
  <c r="I315" i="4"/>
  <c r="H315" i="4"/>
  <c r="G315" i="4"/>
  <c r="K314" i="4"/>
  <c r="J314" i="4"/>
  <c r="I314" i="4"/>
  <c r="H314" i="4"/>
  <c r="G314" i="4"/>
  <c r="K313" i="4"/>
  <c r="J313" i="4"/>
  <c r="I313" i="4"/>
  <c r="H313" i="4"/>
  <c r="G313" i="4"/>
  <c r="K312" i="4"/>
  <c r="J312" i="4"/>
  <c r="I312" i="4"/>
  <c r="H312" i="4"/>
  <c r="G312" i="4"/>
  <c r="K311" i="4"/>
  <c r="J311" i="4"/>
  <c r="I311" i="4"/>
  <c r="H311" i="4"/>
  <c r="G311" i="4"/>
  <c r="K310" i="4"/>
  <c r="J310" i="4"/>
  <c r="I310" i="4"/>
  <c r="H310" i="4"/>
  <c r="G310" i="4"/>
  <c r="K309" i="4"/>
  <c r="J309" i="4"/>
  <c r="I309" i="4"/>
  <c r="H309" i="4"/>
  <c r="G309" i="4"/>
  <c r="K308" i="4"/>
  <c r="J308" i="4"/>
  <c r="I308" i="4"/>
  <c r="H308" i="4"/>
  <c r="G308" i="4"/>
  <c r="E318" i="4"/>
  <c r="E317" i="4"/>
  <c r="E316" i="4"/>
  <c r="E315" i="4"/>
  <c r="E314" i="4"/>
  <c r="E313" i="4"/>
  <c r="E312" i="4"/>
  <c r="E311" i="4"/>
  <c r="E310" i="4"/>
  <c r="E309" i="4"/>
  <c r="E344" i="4"/>
  <c r="E332" i="4"/>
  <c r="E320" i="4"/>
  <c r="E308" i="4"/>
  <c r="K306" i="4"/>
  <c r="J306" i="4"/>
  <c r="I306" i="4"/>
  <c r="H306" i="4"/>
  <c r="G306" i="4"/>
  <c r="K305" i="4"/>
  <c r="J305" i="4"/>
  <c r="I305" i="4"/>
  <c r="H305" i="4"/>
  <c r="G305" i="4"/>
  <c r="K304" i="4"/>
  <c r="J304" i="4"/>
  <c r="I304" i="4"/>
  <c r="H304" i="4"/>
  <c r="G304" i="4"/>
  <c r="K303" i="4"/>
  <c r="J303" i="4"/>
  <c r="I303" i="4"/>
  <c r="H303" i="4"/>
  <c r="G303" i="4"/>
  <c r="K302" i="4"/>
  <c r="J302" i="4"/>
  <c r="I302" i="4"/>
  <c r="H302" i="4"/>
  <c r="G302" i="4"/>
  <c r="K301" i="4"/>
  <c r="J301" i="4"/>
  <c r="I301" i="4"/>
  <c r="H301" i="4"/>
  <c r="G301" i="4"/>
  <c r="K300" i="4"/>
  <c r="J300" i="4"/>
  <c r="I300" i="4"/>
  <c r="H300" i="4"/>
  <c r="G300" i="4"/>
  <c r="K299" i="4"/>
  <c r="J299" i="4"/>
  <c r="I299" i="4"/>
  <c r="H299" i="4"/>
  <c r="G299" i="4"/>
  <c r="K298" i="4"/>
  <c r="J298" i="4"/>
  <c r="I298" i="4"/>
  <c r="H298" i="4"/>
  <c r="G298" i="4"/>
  <c r="K297" i="4"/>
  <c r="J297" i="4"/>
  <c r="I297" i="4"/>
  <c r="H297" i="4"/>
  <c r="G297" i="4"/>
  <c r="K296" i="4"/>
  <c r="J296" i="4"/>
  <c r="I296" i="4"/>
  <c r="H296" i="4"/>
  <c r="G296" i="4"/>
  <c r="E306" i="4"/>
  <c r="E305" i="4"/>
  <c r="E304" i="4"/>
  <c r="E303" i="4"/>
  <c r="E302" i="4"/>
  <c r="E301" i="4"/>
  <c r="E300" i="4"/>
  <c r="E299" i="4"/>
  <c r="E298" i="4"/>
  <c r="E297" i="4"/>
  <c r="K294" i="4"/>
  <c r="J294" i="4"/>
  <c r="I294" i="4"/>
  <c r="H294" i="4"/>
  <c r="G294" i="4"/>
  <c r="K293" i="4"/>
  <c r="J293" i="4"/>
  <c r="I293" i="4"/>
  <c r="H293" i="4"/>
  <c r="G293" i="4"/>
  <c r="K292" i="4"/>
  <c r="J292" i="4"/>
  <c r="I292" i="4"/>
  <c r="H292" i="4"/>
  <c r="G292" i="4"/>
  <c r="K291" i="4"/>
  <c r="J291" i="4"/>
  <c r="I291" i="4"/>
  <c r="H291" i="4"/>
  <c r="G291" i="4"/>
  <c r="K290" i="4"/>
  <c r="J290" i="4"/>
  <c r="I290" i="4"/>
  <c r="H290" i="4"/>
  <c r="G290" i="4"/>
  <c r="K289" i="4"/>
  <c r="J289" i="4"/>
  <c r="I289" i="4"/>
  <c r="H289" i="4"/>
  <c r="G289" i="4"/>
  <c r="K288" i="4"/>
  <c r="J288" i="4"/>
  <c r="I288" i="4"/>
  <c r="H288" i="4"/>
  <c r="G288" i="4"/>
  <c r="K287" i="4"/>
  <c r="J287" i="4"/>
  <c r="I287" i="4"/>
  <c r="H287" i="4"/>
  <c r="G287" i="4"/>
  <c r="K286" i="4"/>
  <c r="J286" i="4"/>
  <c r="I286" i="4"/>
  <c r="H286" i="4"/>
  <c r="G286" i="4"/>
  <c r="K285" i="4"/>
  <c r="J285" i="4"/>
  <c r="I285" i="4"/>
  <c r="H285" i="4"/>
  <c r="G285" i="4"/>
  <c r="K284" i="4"/>
  <c r="J284" i="4"/>
  <c r="I284" i="4"/>
  <c r="H284" i="4"/>
  <c r="G284" i="4"/>
  <c r="E294" i="4"/>
  <c r="E293" i="4"/>
  <c r="E292" i="4"/>
  <c r="E291" i="4"/>
  <c r="E290" i="4"/>
  <c r="E289" i="4"/>
  <c r="E288" i="4"/>
  <c r="E287" i="4"/>
  <c r="E286" i="4"/>
  <c r="E285" i="4"/>
  <c r="K282" i="4"/>
  <c r="J282" i="4"/>
  <c r="I282" i="4"/>
  <c r="H282" i="4"/>
  <c r="G282" i="4"/>
  <c r="K281" i="4"/>
  <c r="J281" i="4"/>
  <c r="I281" i="4"/>
  <c r="H281" i="4"/>
  <c r="G281" i="4"/>
  <c r="K280" i="4"/>
  <c r="J280" i="4"/>
  <c r="I280" i="4"/>
  <c r="H280" i="4"/>
  <c r="G280" i="4"/>
  <c r="K279" i="4"/>
  <c r="J279" i="4"/>
  <c r="I279" i="4"/>
  <c r="H279" i="4"/>
  <c r="G279" i="4"/>
  <c r="K278" i="4"/>
  <c r="J278" i="4"/>
  <c r="I278" i="4"/>
  <c r="H278" i="4"/>
  <c r="G278" i="4"/>
  <c r="K277" i="4"/>
  <c r="J277" i="4"/>
  <c r="I277" i="4"/>
  <c r="H277" i="4"/>
  <c r="G277" i="4"/>
  <c r="K276" i="4"/>
  <c r="J276" i="4"/>
  <c r="I276" i="4"/>
  <c r="H276" i="4"/>
  <c r="G276" i="4"/>
  <c r="K275" i="4"/>
  <c r="J275" i="4"/>
  <c r="I275" i="4"/>
  <c r="H275" i="4"/>
  <c r="G275" i="4"/>
  <c r="K274" i="4"/>
  <c r="J274" i="4"/>
  <c r="I274" i="4"/>
  <c r="H274" i="4"/>
  <c r="G274" i="4"/>
  <c r="K273" i="4"/>
  <c r="J273" i="4"/>
  <c r="I273" i="4"/>
  <c r="H273" i="4"/>
  <c r="G273" i="4"/>
  <c r="K272" i="4"/>
  <c r="J272" i="4"/>
  <c r="I272" i="4"/>
  <c r="H272" i="4"/>
  <c r="G272" i="4"/>
  <c r="E282" i="4"/>
  <c r="E281" i="4"/>
  <c r="E280" i="4"/>
  <c r="E279" i="4"/>
  <c r="E278" i="4"/>
  <c r="E277" i="4"/>
  <c r="E276" i="4"/>
  <c r="E275" i="4"/>
  <c r="E274" i="4"/>
  <c r="E273" i="4"/>
  <c r="K270" i="4"/>
  <c r="J270" i="4"/>
  <c r="I270" i="4"/>
  <c r="H270" i="4"/>
  <c r="G270" i="4"/>
  <c r="K269" i="4"/>
  <c r="J269" i="4"/>
  <c r="I269" i="4"/>
  <c r="H269" i="4"/>
  <c r="G269" i="4"/>
  <c r="K268" i="4"/>
  <c r="J268" i="4"/>
  <c r="I268" i="4"/>
  <c r="H268" i="4"/>
  <c r="G268" i="4"/>
  <c r="K267" i="4"/>
  <c r="J267" i="4"/>
  <c r="I267" i="4"/>
  <c r="H267" i="4"/>
  <c r="G267" i="4"/>
  <c r="K266" i="4"/>
  <c r="J266" i="4"/>
  <c r="I266" i="4"/>
  <c r="H266" i="4"/>
  <c r="G266" i="4"/>
  <c r="K265" i="4"/>
  <c r="J265" i="4"/>
  <c r="I265" i="4"/>
  <c r="H265" i="4"/>
  <c r="G265" i="4"/>
  <c r="K264" i="4"/>
  <c r="J264" i="4"/>
  <c r="I264" i="4"/>
  <c r="H264" i="4"/>
  <c r="G264" i="4"/>
  <c r="K263" i="4"/>
  <c r="J263" i="4"/>
  <c r="I263" i="4"/>
  <c r="H263" i="4"/>
  <c r="G263" i="4"/>
  <c r="K262" i="4"/>
  <c r="J262" i="4"/>
  <c r="I262" i="4"/>
  <c r="H262" i="4"/>
  <c r="G262" i="4"/>
  <c r="K261" i="4"/>
  <c r="J261" i="4"/>
  <c r="I261" i="4"/>
  <c r="H261" i="4"/>
  <c r="G261" i="4"/>
  <c r="K260" i="4"/>
  <c r="J260" i="4"/>
  <c r="I260" i="4"/>
  <c r="H260" i="4"/>
  <c r="G260" i="4"/>
  <c r="E270" i="4"/>
  <c r="E269" i="4"/>
  <c r="E268" i="4"/>
  <c r="E267" i="4"/>
  <c r="E266" i="4"/>
  <c r="E265" i="4"/>
  <c r="E264" i="4"/>
  <c r="E263" i="4"/>
  <c r="E262" i="4"/>
  <c r="E261" i="4"/>
  <c r="E296" i="4"/>
  <c r="E284" i="4"/>
  <c r="E272" i="4"/>
  <c r="E260" i="4"/>
  <c r="K258" i="4"/>
  <c r="J258" i="4"/>
  <c r="I258" i="4"/>
  <c r="H258" i="4"/>
  <c r="G258" i="4"/>
  <c r="K257" i="4"/>
  <c r="J257" i="4"/>
  <c r="I257" i="4"/>
  <c r="H257" i="4"/>
  <c r="G257" i="4"/>
  <c r="K256" i="4"/>
  <c r="J256" i="4"/>
  <c r="I256" i="4"/>
  <c r="H256" i="4"/>
  <c r="G256" i="4"/>
  <c r="K255" i="4"/>
  <c r="J255" i="4"/>
  <c r="I255" i="4"/>
  <c r="H255" i="4"/>
  <c r="G255" i="4"/>
  <c r="K254" i="4"/>
  <c r="J254" i="4"/>
  <c r="I254" i="4"/>
  <c r="H254" i="4"/>
  <c r="G254" i="4"/>
  <c r="K253" i="4"/>
  <c r="J253" i="4"/>
  <c r="I253" i="4"/>
  <c r="H253" i="4"/>
  <c r="G253" i="4"/>
  <c r="K252" i="4"/>
  <c r="J252" i="4"/>
  <c r="I252" i="4"/>
  <c r="H252" i="4"/>
  <c r="G252" i="4"/>
  <c r="K251" i="4"/>
  <c r="J251" i="4"/>
  <c r="I251" i="4"/>
  <c r="H251" i="4"/>
  <c r="G251" i="4"/>
  <c r="K250" i="4"/>
  <c r="J250" i="4"/>
  <c r="I250" i="4"/>
  <c r="H250" i="4"/>
  <c r="G250" i="4"/>
  <c r="K249" i="4"/>
  <c r="J249" i="4"/>
  <c r="I249" i="4"/>
  <c r="H249" i="4"/>
  <c r="G249" i="4"/>
  <c r="K248" i="4"/>
  <c r="J248" i="4"/>
  <c r="I248" i="4"/>
  <c r="H248" i="4"/>
  <c r="G248" i="4"/>
  <c r="E258" i="4"/>
  <c r="E257" i="4"/>
  <c r="E256" i="4"/>
  <c r="E255" i="4"/>
  <c r="E254" i="4"/>
  <c r="E253" i="4"/>
  <c r="E252" i="4"/>
  <c r="E251" i="4"/>
  <c r="E250" i="4"/>
  <c r="E249" i="4"/>
  <c r="K246" i="4"/>
  <c r="J246" i="4"/>
  <c r="I246" i="4"/>
  <c r="H246" i="4"/>
  <c r="G246" i="4"/>
  <c r="K245" i="4"/>
  <c r="J245" i="4"/>
  <c r="I245" i="4"/>
  <c r="H245" i="4"/>
  <c r="G245" i="4"/>
  <c r="K244" i="4"/>
  <c r="J244" i="4"/>
  <c r="I244" i="4"/>
  <c r="H244" i="4"/>
  <c r="G244" i="4"/>
  <c r="K243" i="4"/>
  <c r="J243" i="4"/>
  <c r="I243" i="4"/>
  <c r="H243" i="4"/>
  <c r="G243" i="4"/>
  <c r="K242" i="4"/>
  <c r="J242" i="4"/>
  <c r="I242" i="4"/>
  <c r="H242" i="4"/>
  <c r="G242" i="4"/>
  <c r="K241" i="4"/>
  <c r="J241" i="4"/>
  <c r="I241" i="4"/>
  <c r="H241" i="4"/>
  <c r="G241" i="4"/>
  <c r="K240" i="4"/>
  <c r="J240" i="4"/>
  <c r="I240" i="4"/>
  <c r="H240" i="4"/>
  <c r="G240" i="4"/>
  <c r="K239" i="4"/>
  <c r="J239" i="4"/>
  <c r="I239" i="4"/>
  <c r="H239" i="4"/>
  <c r="G239" i="4"/>
  <c r="K238" i="4"/>
  <c r="J238" i="4"/>
  <c r="I238" i="4"/>
  <c r="H238" i="4"/>
  <c r="G238" i="4"/>
  <c r="K237" i="4"/>
  <c r="J237" i="4"/>
  <c r="I237" i="4"/>
  <c r="H237" i="4"/>
  <c r="G237" i="4"/>
  <c r="K236" i="4"/>
  <c r="J236" i="4"/>
  <c r="I236" i="4"/>
  <c r="H236" i="4"/>
  <c r="G236" i="4"/>
  <c r="E246" i="4"/>
  <c r="E245" i="4"/>
  <c r="E244" i="4"/>
  <c r="E243" i="4"/>
  <c r="E242" i="4"/>
  <c r="E241" i="4"/>
  <c r="E240" i="4"/>
  <c r="E239" i="4"/>
  <c r="E238" i="4"/>
  <c r="E237" i="4"/>
  <c r="K234" i="4"/>
  <c r="J234" i="4"/>
  <c r="I234" i="4"/>
  <c r="H234" i="4"/>
  <c r="G234" i="4"/>
  <c r="K233" i="4"/>
  <c r="J233" i="4"/>
  <c r="I233" i="4"/>
  <c r="H233" i="4"/>
  <c r="G233" i="4"/>
  <c r="K232" i="4"/>
  <c r="J232" i="4"/>
  <c r="I232" i="4"/>
  <c r="H232" i="4"/>
  <c r="G232" i="4"/>
  <c r="K231" i="4"/>
  <c r="J231" i="4"/>
  <c r="I231" i="4"/>
  <c r="H231" i="4"/>
  <c r="G231" i="4"/>
  <c r="K230" i="4"/>
  <c r="J230" i="4"/>
  <c r="I230" i="4"/>
  <c r="H230" i="4"/>
  <c r="G230" i="4"/>
  <c r="K229" i="4"/>
  <c r="J229" i="4"/>
  <c r="I229" i="4"/>
  <c r="H229" i="4"/>
  <c r="G229" i="4"/>
  <c r="K228" i="4"/>
  <c r="J228" i="4"/>
  <c r="I228" i="4"/>
  <c r="H228" i="4"/>
  <c r="G228" i="4"/>
  <c r="K227" i="4"/>
  <c r="J227" i="4"/>
  <c r="I227" i="4"/>
  <c r="H227" i="4"/>
  <c r="G227" i="4"/>
  <c r="K226" i="4"/>
  <c r="J226" i="4"/>
  <c r="I226" i="4"/>
  <c r="H226" i="4"/>
  <c r="G226" i="4"/>
  <c r="K225" i="4"/>
  <c r="J225" i="4"/>
  <c r="I225" i="4"/>
  <c r="H225" i="4"/>
  <c r="G225" i="4"/>
  <c r="K224" i="4"/>
  <c r="J224" i="4"/>
  <c r="I224" i="4"/>
  <c r="H224" i="4"/>
  <c r="G224" i="4"/>
  <c r="E234" i="4"/>
  <c r="E233" i="4"/>
  <c r="E232" i="4"/>
  <c r="E231" i="4"/>
  <c r="E230" i="4"/>
  <c r="E229" i="4"/>
  <c r="E228" i="4"/>
  <c r="E227" i="4"/>
  <c r="E226" i="4"/>
  <c r="E225" i="4"/>
  <c r="K222" i="4"/>
  <c r="J222" i="4"/>
  <c r="I222" i="4"/>
  <c r="H222" i="4"/>
  <c r="G222" i="4"/>
  <c r="K221" i="4"/>
  <c r="J221" i="4"/>
  <c r="I221" i="4"/>
  <c r="H221" i="4"/>
  <c r="G221" i="4"/>
  <c r="K220" i="4"/>
  <c r="J220" i="4"/>
  <c r="I220" i="4"/>
  <c r="H220" i="4"/>
  <c r="G220" i="4"/>
  <c r="K219" i="4"/>
  <c r="J219" i="4"/>
  <c r="I219" i="4"/>
  <c r="H219" i="4"/>
  <c r="G219" i="4"/>
  <c r="K218" i="4"/>
  <c r="J218" i="4"/>
  <c r="I218" i="4"/>
  <c r="H218" i="4"/>
  <c r="G218" i="4"/>
  <c r="K217" i="4"/>
  <c r="J217" i="4"/>
  <c r="I217" i="4"/>
  <c r="H217" i="4"/>
  <c r="G217" i="4"/>
  <c r="K216" i="4"/>
  <c r="J216" i="4"/>
  <c r="I216" i="4"/>
  <c r="H216" i="4"/>
  <c r="G216" i="4"/>
  <c r="K215" i="4"/>
  <c r="J215" i="4"/>
  <c r="I215" i="4"/>
  <c r="H215" i="4"/>
  <c r="G215" i="4"/>
  <c r="K214" i="4"/>
  <c r="J214" i="4"/>
  <c r="I214" i="4"/>
  <c r="H214" i="4"/>
  <c r="G214" i="4"/>
  <c r="K213" i="4"/>
  <c r="J213" i="4"/>
  <c r="I213" i="4"/>
  <c r="H213" i="4"/>
  <c r="G213" i="4"/>
  <c r="K212" i="4"/>
  <c r="J212" i="4"/>
  <c r="I212" i="4"/>
  <c r="H212" i="4"/>
  <c r="G212" i="4"/>
  <c r="E222" i="4"/>
  <c r="E221" i="4"/>
  <c r="E220" i="4"/>
  <c r="E219" i="4"/>
  <c r="E218" i="4"/>
  <c r="E217" i="4"/>
  <c r="E216" i="4"/>
  <c r="E215" i="4"/>
  <c r="E214" i="4"/>
  <c r="E213" i="4"/>
  <c r="E248" i="4"/>
  <c r="E236" i="4"/>
  <c r="E224" i="4"/>
  <c r="E212" i="4"/>
  <c r="K210" i="4"/>
  <c r="J210" i="4"/>
  <c r="I210" i="4"/>
  <c r="H210" i="4"/>
  <c r="G210" i="4"/>
  <c r="K209" i="4"/>
  <c r="J209" i="4"/>
  <c r="I209" i="4"/>
  <c r="H209" i="4"/>
  <c r="G209" i="4"/>
  <c r="K208" i="4"/>
  <c r="J208" i="4"/>
  <c r="I208" i="4"/>
  <c r="H208" i="4"/>
  <c r="G208" i="4"/>
  <c r="K207" i="4"/>
  <c r="J207" i="4"/>
  <c r="I207" i="4"/>
  <c r="H207" i="4"/>
  <c r="G207" i="4"/>
  <c r="K206" i="4"/>
  <c r="J206" i="4"/>
  <c r="I206" i="4"/>
  <c r="H206" i="4"/>
  <c r="G206" i="4"/>
  <c r="K205" i="4"/>
  <c r="J205" i="4"/>
  <c r="I205" i="4"/>
  <c r="H205" i="4"/>
  <c r="G205" i="4"/>
  <c r="K204" i="4"/>
  <c r="J204" i="4"/>
  <c r="I204" i="4"/>
  <c r="H204" i="4"/>
  <c r="G204" i="4"/>
  <c r="K203" i="4"/>
  <c r="J203" i="4"/>
  <c r="I203" i="4"/>
  <c r="H203" i="4"/>
  <c r="G203" i="4"/>
  <c r="K202" i="4"/>
  <c r="J202" i="4"/>
  <c r="I202" i="4"/>
  <c r="H202" i="4"/>
  <c r="G202" i="4"/>
  <c r="K201" i="4"/>
  <c r="J201" i="4"/>
  <c r="I201" i="4"/>
  <c r="H201" i="4"/>
  <c r="G201" i="4"/>
  <c r="K200" i="4"/>
  <c r="J200" i="4"/>
  <c r="I200" i="4"/>
  <c r="H200" i="4"/>
  <c r="G200" i="4"/>
  <c r="E210" i="4"/>
  <c r="E209" i="4"/>
  <c r="E208" i="4"/>
  <c r="E207" i="4"/>
  <c r="E206" i="4"/>
  <c r="E205" i="4"/>
  <c r="E204" i="4"/>
  <c r="E203" i="4"/>
  <c r="E202" i="4"/>
  <c r="E201" i="4"/>
  <c r="K198" i="4"/>
  <c r="J198" i="4"/>
  <c r="I198" i="4"/>
  <c r="H198" i="4"/>
  <c r="G198" i="4"/>
  <c r="K197" i="4"/>
  <c r="J197" i="4"/>
  <c r="I197" i="4"/>
  <c r="H197" i="4"/>
  <c r="G197" i="4"/>
  <c r="K196" i="4"/>
  <c r="J196" i="4"/>
  <c r="I196" i="4"/>
  <c r="H196" i="4"/>
  <c r="G196" i="4"/>
  <c r="K195" i="4"/>
  <c r="J195" i="4"/>
  <c r="I195" i="4"/>
  <c r="H195" i="4"/>
  <c r="G195" i="4"/>
  <c r="K194" i="4"/>
  <c r="J194" i="4"/>
  <c r="I194" i="4"/>
  <c r="H194" i="4"/>
  <c r="G194" i="4"/>
  <c r="K193" i="4"/>
  <c r="J193" i="4"/>
  <c r="I193" i="4"/>
  <c r="H193" i="4"/>
  <c r="G193" i="4"/>
  <c r="K192" i="4"/>
  <c r="J192" i="4"/>
  <c r="I192" i="4"/>
  <c r="H192" i="4"/>
  <c r="G192" i="4"/>
  <c r="K191" i="4"/>
  <c r="J191" i="4"/>
  <c r="I191" i="4"/>
  <c r="H191" i="4"/>
  <c r="G191" i="4"/>
  <c r="K190" i="4"/>
  <c r="J190" i="4"/>
  <c r="I190" i="4"/>
  <c r="H190" i="4"/>
  <c r="G190" i="4"/>
  <c r="K189" i="4"/>
  <c r="J189" i="4"/>
  <c r="I189" i="4"/>
  <c r="H189" i="4"/>
  <c r="G189" i="4"/>
  <c r="K188" i="4"/>
  <c r="J188" i="4"/>
  <c r="I188" i="4"/>
  <c r="H188" i="4"/>
  <c r="G188" i="4"/>
  <c r="E198" i="4"/>
  <c r="E197" i="4"/>
  <c r="E196" i="4"/>
  <c r="E195" i="4"/>
  <c r="E194" i="4"/>
  <c r="E193" i="4"/>
  <c r="E192" i="4"/>
  <c r="E191" i="4"/>
  <c r="E190" i="4"/>
  <c r="E189" i="4"/>
  <c r="K186" i="4"/>
  <c r="J186" i="4"/>
  <c r="I186" i="4"/>
  <c r="H186" i="4"/>
  <c r="G186" i="4"/>
  <c r="K185" i="4"/>
  <c r="J185" i="4"/>
  <c r="I185" i="4"/>
  <c r="H185" i="4"/>
  <c r="G185" i="4"/>
  <c r="K184" i="4"/>
  <c r="J184" i="4"/>
  <c r="I184" i="4"/>
  <c r="H184" i="4"/>
  <c r="G184" i="4"/>
  <c r="K183" i="4"/>
  <c r="J183" i="4"/>
  <c r="I183" i="4"/>
  <c r="H183" i="4"/>
  <c r="G183" i="4"/>
  <c r="K182" i="4"/>
  <c r="J182" i="4"/>
  <c r="I182" i="4"/>
  <c r="H182" i="4"/>
  <c r="G182" i="4"/>
  <c r="K181" i="4"/>
  <c r="J181" i="4"/>
  <c r="I181" i="4"/>
  <c r="H181" i="4"/>
  <c r="G181" i="4"/>
  <c r="K180" i="4"/>
  <c r="J180" i="4"/>
  <c r="I180" i="4"/>
  <c r="H180" i="4"/>
  <c r="G180" i="4"/>
  <c r="K179" i="4"/>
  <c r="J179" i="4"/>
  <c r="I179" i="4"/>
  <c r="H179" i="4"/>
  <c r="G179" i="4"/>
  <c r="K178" i="4"/>
  <c r="J178" i="4"/>
  <c r="I178" i="4"/>
  <c r="H178" i="4"/>
  <c r="G178" i="4"/>
  <c r="K177" i="4"/>
  <c r="J177" i="4"/>
  <c r="I177" i="4"/>
  <c r="H177" i="4"/>
  <c r="G177" i="4"/>
  <c r="K176" i="4"/>
  <c r="J176" i="4"/>
  <c r="I176" i="4"/>
  <c r="H176" i="4"/>
  <c r="G176" i="4"/>
  <c r="E186" i="4"/>
  <c r="E185" i="4"/>
  <c r="E184" i="4"/>
  <c r="E183" i="4"/>
  <c r="E182" i="4"/>
  <c r="E181" i="4"/>
  <c r="E180" i="4"/>
  <c r="E179" i="4"/>
  <c r="E178" i="4"/>
  <c r="E177" i="4"/>
  <c r="K174" i="4"/>
  <c r="J174" i="4"/>
  <c r="I174" i="4"/>
  <c r="H174" i="4"/>
  <c r="G174" i="4"/>
  <c r="K173" i="4"/>
  <c r="J173" i="4"/>
  <c r="I173" i="4"/>
  <c r="H173" i="4"/>
  <c r="G173" i="4"/>
  <c r="K172" i="4"/>
  <c r="J172" i="4"/>
  <c r="I172" i="4"/>
  <c r="H172" i="4"/>
  <c r="G172" i="4"/>
  <c r="K171" i="4"/>
  <c r="J171" i="4"/>
  <c r="I171" i="4"/>
  <c r="H171" i="4"/>
  <c r="G171" i="4"/>
  <c r="K170" i="4"/>
  <c r="J170" i="4"/>
  <c r="I170" i="4"/>
  <c r="H170" i="4"/>
  <c r="G170" i="4"/>
  <c r="K169" i="4"/>
  <c r="J169" i="4"/>
  <c r="I169" i="4"/>
  <c r="H169" i="4"/>
  <c r="G169" i="4"/>
  <c r="K168" i="4"/>
  <c r="J168" i="4"/>
  <c r="I168" i="4"/>
  <c r="H168" i="4"/>
  <c r="G168" i="4"/>
  <c r="K167" i="4"/>
  <c r="J167" i="4"/>
  <c r="I167" i="4"/>
  <c r="H167" i="4"/>
  <c r="G167" i="4"/>
  <c r="K166" i="4"/>
  <c r="J166" i="4"/>
  <c r="I166" i="4"/>
  <c r="H166" i="4"/>
  <c r="G166" i="4"/>
  <c r="K165" i="4"/>
  <c r="J165" i="4"/>
  <c r="I165" i="4"/>
  <c r="H165" i="4"/>
  <c r="G165" i="4"/>
  <c r="K164" i="4"/>
  <c r="J164" i="4"/>
  <c r="I164" i="4"/>
  <c r="H164" i="4"/>
  <c r="G164" i="4"/>
  <c r="E174" i="4"/>
  <c r="E173" i="4"/>
  <c r="E172" i="4"/>
  <c r="E171" i="4"/>
  <c r="E170" i="4"/>
  <c r="E169" i="4"/>
  <c r="E168" i="4"/>
  <c r="E167" i="4"/>
  <c r="E166" i="4"/>
  <c r="E165" i="4"/>
  <c r="E200" i="4"/>
  <c r="E188" i="4"/>
  <c r="E176" i="4"/>
  <c r="E164" i="4"/>
  <c r="K162" i="4"/>
  <c r="K161" i="4"/>
  <c r="K160" i="4"/>
  <c r="K159" i="4"/>
  <c r="K158" i="4"/>
  <c r="K157" i="4"/>
  <c r="K156" i="4"/>
  <c r="K155" i="4"/>
  <c r="K154" i="4"/>
  <c r="K153" i="4"/>
  <c r="K152" i="4"/>
  <c r="K150" i="4"/>
  <c r="K149" i="4"/>
  <c r="K148" i="4"/>
  <c r="K147" i="4"/>
  <c r="K146" i="4"/>
  <c r="K145" i="4"/>
  <c r="K144" i="4"/>
  <c r="K143" i="4"/>
  <c r="K142" i="4"/>
  <c r="K141" i="4"/>
  <c r="K140" i="4"/>
  <c r="K138" i="4"/>
  <c r="K137" i="4"/>
  <c r="K136" i="4"/>
  <c r="K135" i="4"/>
  <c r="K134" i="4"/>
  <c r="K133" i="4"/>
  <c r="K132" i="4"/>
  <c r="K131" i="4"/>
  <c r="K130" i="4"/>
  <c r="K129" i="4"/>
  <c r="K128" i="4"/>
  <c r="K126" i="4"/>
  <c r="K125" i="4"/>
  <c r="K124" i="4"/>
  <c r="K123" i="4"/>
  <c r="K122" i="4"/>
  <c r="K121" i="4"/>
  <c r="K120" i="4"/>
  <c r="K119" i="4"/>
  <c r="K118" i="4"/>
  <c r="K117" i="4"/>
  <c r="K116" i="4"/>
  <c r="K114" i="4"/>
  <c r="K113" i="4"/>
  <c r="K112" i="4"/>
  <c r="K111" i="4"/>
  <c r="K110" i="4"/>
  <c r="K109" i="4"/>
  <c r="K108" i="4"/>
  <c r="K107" i="4"/>
  <c r="K106" i="4"/>
  <c r="K105" i="4"/>
  <c r="K104" i="4"/>
  <c r="K102" i="4"/>
  <c r="K101" i="4"/>
  <c r="K100" i="4"/>
  <c r="K99" i="4"/>
  <c r="K98" i="4"/>
  <c r="K97" i="4"/>
  <c r="K96" i="4"/>
  <c r="K95" i="4"/>
  <c r="K94" i="4"/>
  <c r="K93" i="4"/>
  <c r="K92" i="4"/>
  <c r="K90" i="4"/>
  <c r="K89" i="4"/>
  <c r="K88" i="4"/>
  <c r="K87" i="4"/>
  <c r="K86" i="4"/>
  <c r="K85" i="4"/>
  <c r="K84" i="4"/>
  <c r="K83" i="4"/>
  <c r="K82" i="4"/>
  <c r="K81" i="4"/>
  <c r="K80" i="4"/>
  <c r="K78" i="4"/>
  <c r="K77" i="4"/>
  <c r="K76" i="4"/>
  <c r="K75" i="4"/>
  <c r="K74" i="4"/>
  <c r="K73" i="4"/>
  <c r="K72" i="4"/>
  <c r="K71" i="4"/>
  <c r="K70" i="4"/>
  <c r="K69" i="4"/>
  <c r="K68" i="4"/>
  <c r="K66" i="4"/>
  <c r="K65" i="4"/>
  <c r="K64" i="4"/>
  <c r="K63" i="4"/>
  <c r="K62" i="4"/>
  <c r="K61" i="4"/>
  <c r="K60" i="4"/>
  <c r="K59" i="4"/>
  <c r="K58" i="4"/>
  <c r="K57" i="4"/>
  <c r="K56" i="4"/>
  <c r="K54" i="4"/>
  <c r="K53" i="4"/>
  <c r="K52" i="4"/>
  <c r="K51" i="4"/>
  <c r="K50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0" i="4"/>
  <c r="K29" i="4"/>
  <c r="K28" i="4"/>
  <c r="K27" i="4"/>
  <c r="K26" i="4"/>
  <c r="K25" i="4"/>
  <c r="K24" i="4"/>
  <c r="K23" i="4"/>
  <c r="K22" i="4"/>
  <c r="K21" i="4"/>
  <c r="K20" i="4"/>
  <c r="K18" i="4"/>
  <c r="K17" i="4"/>
  <c r="K16" i="4"/>
  <c r="K15" i="4"/>
  <c r="K14" i="4"/>
  <c r="K13" i="4"/>
  <c r="K12" i="4"/>
  <c r="K11" i="4"/>
  <c r="K10" i="4"/>
  <c r="K9" i="4"/>
  <c r="K7" i="4"/>
  <c r="K6" i="4"/>
  <c r="K5" i="4"/>
  <c r="J162" i="4"/>
  <c r="I162" i="4"/>
  <c r="H162" i="4"/>
  <c r="G162" i="4"/>
  <c r="J161" i="4"/>
  <c r="I161" i="4"/>
  <c r="H161" i="4"/>
  <c r="G161" i="4"/>
  <c r="J160" i="4"/>
  <c r="I160" i="4"/>
  <c r="H160" i="4"/>
  <c r="G160" i="4"/>
  <c r="J159" i="4"/>
  <c r="I159" i="4"/>
  <c r="H159" i="4"/>
  <c r="G159" i="4"/>
  <c r="J158" i="4"/>
  <c r="I158" i="4"/>
  <c r="H158" i="4"/>
  <c r="G158" i="4"/>
  <c r="J157" i="4"/>
  <c r="I157" i="4"/>
  <c r="H157" i="4"/>
  <c r="G157" i="4"/>
  <c r="J156" i="4"/>
  <c r="I156" i="4"/>
  <c r="H156" i="4"/>
  <c r="G156" i="4"/>
  <c r="J155" i="4"/>
  <c r="I155" i="4"/>
  <c r="H155" i="4"/>
  <c r="G155" i="4"/>
  <c r="J154" i="4"/>
  <c r="I154" i="4"/>
  <c r="H154" i="4"/>
  <c r="G154" i="4"/>
  <c r="J153" i="4"/>
  <c r="I153" i="4"/>
  <c r="H153" i="4"/>
  <c r="G153" i="4"/>
  <c r="J152" i="4"/>
  <c r="I152" i="4"/>
  <c r="H152" i="4"/>
  <c r="G152" i="4"/>
  <c r="E162" i="4"/>
  <c r="E161" i="4"/>
  <c r="E160" i="4"/>
  <c r="E159" i="4"/>
  <c r="E158" i="4"/>
  <c r="E157" i="4"/>
  <c r="E156" i="4"/>
  <c r="E155" i="4"/>
  <c r="E154" i="4"/>
  <c r="E153" i="4"/>
  <c r="E152" i="4"/>
  <c r="J150" i="4"/>
  <c r="I150" i="4"/>
  <c r="H150" i="4"/>
  <c r="G150" i="4"/>
  <c r="J149" i="4"/>
  <c r="I149" i="4"/>
  <c r="H149" i="4"/>
  <c r="G149" i="4"/>
  <c r="J148" i="4"/>
  <c r="I148" i="4"/>
  <c r="H148" i="4"/>
  <c r="G148" i="4"/>
  <c r="J147" i="4"/>
  <c r="I147" i="4"/>
  <c r="H147" i="4"/>
  <c r="G147" i="4"/>
  <c r="J146" i="4"/>
  <c r="I146" i="4"/>
  <c r="H146" i="4"/>
  <c r="G146" i="4"/>
  <c r="J145" i="4"/>
  <c r="I145" i="4"/>
  <c r="H145" i="4"/>
  <c r="G145" i="4"/>
  <c r="J144" i="4"/>
  <c r="I144" i="4"/>
  <c r="H144" i="4"/>
  <c r="G144" i="4"/>
  <c r="J143" i="4"/>
  <c r="I143" i="4"/>
  <c r="H143" i="4"/>
  <c r="G143" i="4"/>
  <c r="J142" i="4"/>
  <c r="I142" i="4"/>
  <c r="H142" i="4"/>
  <c r="G142" i="4"/>
  <c r="J141" i="4"/>
  <c r="I141" i="4"/>
  <c r="H141" i="4"/>
  <c r="G141" i="4"/>
  <c r="J140" i="4"/>
  <c r="I140" i="4"/>
  <c r="H140" i="4"/>
  <c r="G140" i="4"/>
  <c r="E150" i="4"/>
  <c r="E149" i="4"/>
  <c r="E148" i="4"/>
  <c r="E147" i="4"/>
  <c r="E146" i="4"/>
  <c r="E145" i="4"/>
  <c r="E144" i="4"/>
  <c r="E143" i="4"/>
  <c r="E142" i="4"/>
  <c r="E141" i="4"/>
  <c r="E140" i="4"/>
  <c r="J138" i="4"/>
  <c r="I138" i="4"/>
  <c r="H138" i="4"/>
  <c r="G138" i="4"/>
  <c r="J137" i="4"/>
  <c r="I137" i="4"/>
  <c r="H137" i="4"/>
  <c r="G137" i="4"/>
  <c r="J136" i="4"/>
  <c r="I136" i="4"/>
  <c r="H136" i="4"/>
  <c r="G136" i="4"/>
  <c r="J135" i="4"/>
  <c r="I135" i="4"/>
  <c r="H135" i="4"/>
  <c r="G135" i="4"/>
  <c r="J134" i="4"/>
  <c r="I134" i="4"/>
  <c r="H134" i="4"/>
  <c r="G134" i="4"/>
  <c r="J133" i="4"/>
  <c r="I133" i="4"/>
  <c r="H133" i="4"/>
  <c r="G133" i="4"/>
  <c r="J132" i="4"/>
  <c r="I132" i="4"/>
  <c r="H132" i="4"/>
  <c r="G132" i="4"/>
  <c r="J131" i="4"/>
  <c r="I131" i="4"/>
  <c r="H131" i="4"/>
  <c r="G131" i="4"/>
  <c r="J130" i="4"/>
  <c r="I130" i="4"/>
  <c r="H130" i="4"/>
  <c r="G130" i="4"/>
  <c r="J129" i="4"/>
  <c r="I129" i="4"/>
  <c r="H129" i="4"/>
  <c r="G129" i="4"/>
  <c r="J128" i="4"/>
  <c r="I128" i="4"/>
  <c r="H128" i="4"/>
  <c r="G128" i="4"/>
  <c r="E138" i="4"/>
  <c r="E137" i="4"/>
  <c r="E136" i="4"/>
  <c r="E135" i="4"/>
  <c r="E134" i="4"/>
  <c r="E133" i="4"/>
  <c r="E132" i="4"/>
  <c r="E131" i="4"/>
  <c r="E130" i="4"/>
  <c r="E129" i="4"/>
  <c r="E128" i="4"/>
  <c r="J126" i="4"/>
  <c r="I126" i="4"/>
  <c r="H126" i="4"/>
  <c r="G126" i="4"/>
  <c r="J125" i="4"/>
  <c r="I125" i="4"/>
  <c r="H125" i="4"/>
  <c r="G125" i="4"/>
  <c r="J124" i="4"/>
  <c r="I124" i="4"/>
  <c r="H124" i="4"/>
  <c r="G124" i="4"/>
  <c r="J123" i="4"/>
  <c r="I123" i="4"/>
  <c r="H123" i="4"/>
  <c r="G123" i="4"/>
  <c r="J122" i="4"/>
  <c r="I122" i="4"/>
  <c r="H122" i="4"/>
  <c r="G122" i="4"/>
  <c r="J121" i="4"/>
  <c r="I121" i="4"/>
  <c r="H121" i="4"/>
  <c r="G121" i="4"/>
  <c r="J120" i="4"/>
  <c r="I120" i="4"/>
  <c r="H120" i="4"/>
  <c r="G120" i="4"/>
  <c r="J119" i="4"/>
  <c r="I119" i="4"/>
  <c r="H119" i="4"/>
  <c r="G119" i="4"/>
  <c r="J118" i="4"/>
  <c r="I118" i="4"/>
  <c r="H118" i="4"/>
  <c r="G118" i="4"/>
  <c r="J117" i="4"/>
  <c r="I117" i="4"/>
  <c r="H117" i="4"/>
  <c r="G117" i="4"/>
  <c r="J116" i="4"/>
  <c r="I116" i="4"/>
  <c r="H116" i="4"/>
  <c r="G116" i="4"/>
  <c r="E126" i="4"/>
  <c r="E125" i="4"/>
  <c r="E124" i="4"/>
  <c r="E123" i="4"/>
  <c r="E122" i="4"/>
  <c r="E121" i="4"/>
  <c r="E120" i="4"/>
  <c r="E119" i="4"/>
  <c r="E118" i="4"/>
  <c r="E117" i="4"/>
  <c r="E116" i="4"/>
  <c r="J114" i="4"/>
  <c r="I114" i="4"/>
  <c r="H114" i="4"/>
  <c r="G114" i="4"/>
  <c r="J113" i="4"/>
  <c r="I113" i="4"/>
  <c r="H113" i="4"/>
  <c r="G113" i="4"/>
  <c r="J112" i="4"/>
  <c r="I112" i="4"/>
  <c r="H112" i="4"/>
  <c r="G112" i="4"/>
  <c r="J111" i="4"/>
  <c r="I111" i="4"/>
  <c r="H111" i="4"/>
  <c r="G111" i="4"/>
  <c r="J110" i="4"/>
  <c r="I110" i="4"/>
  <c r="H110" i="4"/>
  <c r="G110" i="4"/>
  <c r="J109" i="4"/>
  <c r="I109" i="4"/>
  <c r="H109" i="4"/>
  <c r="G109" i="4"/>
  <c r="J108" i="4"/>
  <c r="I108" i="4"/>
  <c r="H108" i="4"/>
  <c r="G108" i="4"/>
  <c r="J107" i="4"/>
  <c r="I107" i="4"/>
  <c r="H107" i="4"/>
  <c r="G107" i="4"/>
  <c r="J106" i="4"/>
  <c r="I106" i="4"/>
  <c r="H106" i="4"/>
  <c r="G106" i="4"/>
  <c r="J105" i="4"/>
  <c r="I105" i="4"/>
  <c r="H105" i="4"/>
  <c r="G105" i="4"/>
  <c r="J104" i="4"/>
  <c r="I104" i="4"/>
  <c r="H104" i="4"/>
  <c r="G104" i="4"/>
  <c r="E114" i="4"/>
  <c r="E113" i="4"/>
  <c r="E112" i="4"/>
  <c r="E111" i="4"/>
  <c r="E110" i="4"/>
  <c r="E109" i="4"/>
  <c r="E108" i="4"/>
  <c r="E107" i="4"/>
  <c r="E106" i="4"/>
  <c r="E105" i="4"/>
  <c r="E104" i="4"/>
  <c r="J102" i="4"/>
  <c r="I102" i="4"/>
  <c r="H102" i="4"/>
  <c r="G102" i="4"/>
  <c r="J101" i="4"/>
  <c r="I101" i="4"/>
  <c r="H101" i="4"/>
  <c r="G101" i="4"/>
  <c r="J100" i="4"/>
  <c r="I100" i="4"/>
  <c r="H100" i="4"/>
  <c r="G100" i="4"/>
  <c r="J99" i="4"/>
  <c r="I99" i="4"/>
  <c r="H99" i="4"/>
  <c r="G99" i="4"/>
  <c r="J98" i="4"/>
  <c r="I98" i="4"/>
  <c r="H98" i="4"/>
  <c r="G98" i="4"/>
  <c r="J97" i="4"/>
  <c r="I97" i="4"/>
  <c r="H97" i="4"/>
  <c r="G97" i="4"/>
  <c r="J96" i="4"/>
  <c r="I96" i="4"/>
  <c r="H96" i="4"/>
  <c r="G96" i="4"/>
  <c r="J95" i="4"/>
  <c r="I95" i="4"/>
  <c r="H95" i="4"/>
  <c r="G95" i="4"/>
  <c r="J94" i="4"/>
  <c r="I94" i="4"/>
  <c r="H94" i="4"/>
  <c r="G94" i="4"/>
  <c r="J93" i="4"/>
  <c r="I93" i="4"/>
  <c r="H93" i="4"/>
  <c r="G93" i="4"/>
  <c r="J92" i="4"/>
  <c r="I92" i="4"/>
  <c r="H92" i="4"/>
  <c r="G92" i="4"/>
  <c r="E102" i="4"/>
  <c r="E101" i="4"/>
  <c r="E100" i="4"/>
  <c r="E99" i="4"/>
  <c r="E98" i="4"/>
  <c r="E97" i="4"/>
  <c r="E96" i="4"/>
  <c r="E95" i="4"/>
  <c r="E94" i="4"/>
  <c r="E93" i="4"/>
  <c r="E92" i="4"/>
  <c r="J90" i="4"/>
  <c r="I90" i="4"/>
  <c r="H90" i="4"/>
  <c r="G90" i="4"/>
  <c r="J89" i="4"/>
  <c r="I89" i="4"/>
  <c r="H89" i="4"/>
  <c r="G89" i="4"/>
  <c r="J88" i="4"/>
  <c r="I88" i="4"/>
  <c r="H88" i="4"/>
  <c r="G88" i="4"/>
  <c r="J87" i="4"/>
  <c r="I87" i="4"/>
  <c r="H87" i="4"/>
  <c r="G87" i="4"/>
  <c r="J86" i="4"/>
  <c r="I86" i="4"/>
  <c r="H86" i="4"/>
  <c r="G86" i="4"/>
  <c r="J85" i="4"/>
  <c r="I85" i="4"/>
  <c r="H85" i="4"/>
  <c r="G85" i="4"/>
  <c r="J84" i="4"/>
  <c r="I84" i="4"/>
  <c r="H84" i="4"/>
  <c r="G84" i="4"/>
  <c r="J83" i="4"/>
  <c r="I83" i="4"/>
  <c r="H83" i="4"/>
  <c r="G83" i="4"/>
  <c r="J82" i="4"/>
  <c r="I82" i="4"/>
  <c r="H82" i="4"/>
  <c r="G82" i="4"/>
  <c r="J81" i="4"/>
  <c r="I81" i="4"/>
  <c r="H81" i="4"/>
  <c r="G81" i="4"/>
  <c r="J80" i="4"/>
  <c r="I80" i="4"/>
  <c r="H80" i="4"/>
  <c r="G80" i="4"/>
  <c r="E90" i="4"/>
  <c r="E89" i="4"/>
  <c r="E88" i="4"/>
  <c r="E87" i="4"/>
  <c r="E86" i="4"/>
  <c r="E85" i="4"/>
  <c r="E84" i="4"/>
  <c r="E83" i="4"/>
  <c r="E82" i="4"/>
  <c r="E81" i="4"/>
  <c r="E80" i="4"/>
  <c r="J78" i="4"/>
  <c r="I78" i="4"/>
  <c r="H78" i="4"/>
  <c r="G78" i="4"/>
  <c r="J77" i="4"/>
  <c r="I77" i="4"/>
  <c r="H77" i="4"/>
  <c r="G77" i="4"/>
  <c r="J76" i="4"/>
  <c r="I76" i="4"/>
  <c r="H76" i="4"/>
  <c r="G76" i="4"/>
  <c r="J75" i="4"/>
  <c r="I75" i="4"/>
  <c r="H75" i="4"/>
  <c r="G75" i="4"/>
  <c r="J74" i="4"/>
  <c r="I74" i="4"/>
  <c r="H74" i="4"/>
  <c r="G74" i="4"/>
  <c r="J73" i="4"/>
  <c r="I73" i="4"/>
  <c r="H73" i="4"/>
  <c r="G73" i="4"/>
  <c r="J72" i="4"/>
  <c r="I72" i="4"/>
  <c r="H72" i="4"/>
  <c r="G72" i="4"/>
  <c r="J71" i="4"/>
  <c r="I71" i="4"/>
  <c r="H71" i="4"/>
  <c r="G71" i="4"/>
  <c r="J70" i="4"/>
  <c r="I70" i="4"/>
  <c r="H70" i="4"/>
  <c r="G70" i="4"/>
  <c r="J69" i="4"/>
  <c r="I69" i="4"/>
  <c r="H69" i="4"/>
  <c r="G69" i="4"/>
  <c r="J68" i="4"/>
  <c r="I68" i="4"/>
  <c r="H68" i="4"/>
  <c r="G68" i="4"/>
  <c r="E78" i="4"/>
  <c r="E77" i="4"/>
  <c r="E76" i="4"/>
  <c r="E75" i="4"/>
  <c r="E74" i="4"/>
  <c r="E73" i="4"/>
  <c r="E72" i="4"/>
  <c r="E71" i="4"/>
  <c r="E70" i="4"/>
  <c r="E69" i="4"/>
  <c r="E68" i="4"/>
  <c r="J66" i="4"/>
  <c r="I66" i="4"/>
  <c r="H66" i="4"/>
  <c r="G66" i="4"/>
  <c r="J65" i="4"/>
  <c r="I65" i="4"/>
  <c r="H65" i="4"/>
  <c r="G65" i="4"/>
  <c r="J64" i="4"/>
  <c r="I64" i="4"/>
  <c r="H64" i="4"/>
  <c r="G64" i="4"/>
  <c r="J63" i="4"/>
  <c r="I63" i="4"/>
  <c r="H63" i="4"/>
  <c r="G63" i="4"/>
  <c r="J62" i="4"/>
  <c r="I62" i="4"/>
  <c r="H62" i="4"/>
  <c r="G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E66" i="4"/>
  <c r="E65" i="4"/>
  <c r="E64" i="4"/>
  <c r="E63" i="4"/>
  <c r="E62" i="4"/>
  <c r="E61" i="4"/>
  <c r="E60" i="4"/>
  <c r="E59" i="4"/>
  <c r="E58" i="4"/>
  <c r="E57" i="4"/>
  <c r="E56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E54" i="4"/>
  <c r="E53" i="4"/>
  <c r="E52" i="4"/>
  <c r="E51" i="4"/>
  <c r="E50" i="4"/>
  <c r="E49" i="4"/>
  <c r="E48" i="4"/>
  <c r="E47" i="4"/>
  <c r="E46" i="4"/>
  <c r="E45" i="4"/>
  <c r="E44" i="4"/>
  <c r="J42" i="4"/>
  <c r="I42" i="4"/>
  <c r="H42" i="4"/>
  <c r="G42" i="4"/>
  <c r="E42" i="4"/>
  <c r="J41" i="4"/>
  <c r="I41" i="4"/>
  <c r="H41" i="4"/>
  <c r="G41" i="4"/>
  <c r="E41" i="4"/>
  <c r="J40" i="4"/>
  <c r="I40" i="4"/>
  <c r="H40" i="4"/>
  <c r="G40" i="4"/>
  <c r="E40" i="4"/>
  <c r="J39" i="4"/>
  <c r="I39" i="4"/>
  <c r="H39" i="4"/>
  <c r="G39" i="4"/>
  <c r="E39" i="4"/>
  <c r="J38" i="4"/>
  <c r="I38" i="4"/>
  <c r="H38" i="4"/>
  <c r="G38" i="4"/>
  <c r="E38" i="4"/>
  <c r="J37" i="4"/>
  <c r="I37" i="4"/>
  <c r="H37" i="4"/>
  <c r="G37" i="4"/>
  <c r="E37" i="4"/>
  <c r="J36" i="4"/>
  <c r="I36" i="4"/>
  <c r="H36" i="4"/>
  <c r="G36" i="4"/>
  <c r="E36" i="4"/>
  <c r="J35" i="4"/>
  <c r="I35" i="4"/>
  <c r="H35" i="4"/>
  <c r="G35" i="4"/>
  <c r="E35" i="4"/>
  <c r="J34" i="4"/>
  <c r="I34" i="4"/>
  <c r="H34" i="4"/>
  <c r="G34" i="4"/>
  <c r="E34" i="4"/>
  <c r="J33" i="4"/>
  <c r="I33" i="4"/>
  <c r="H33" i="4"/>
  <c r="G33" i="4"/>
  <c r="E33" i="4"/>
  <c r="J32" i="4"/>
  <c r="I32" i="4"/>
  <c r="H32" i="4"/>
  <c r="G32" i="4"/>
  <c r="E32" i="4"/>
  <c r="E21" i="4"/>
  <c r="G21" i="4"/>
  <c r="H21" i="4"/>
  <c r="I21" i="4"/>
  <c r="J21" i="4"/>
  <c r="E22" i="4"/>
  <c r="G22" i="4"/>
  <c r="H22" i="4"/>
  <c r="I22" i="4"/>
  <c r="J22" i="4"/>
  <c r="E23" i="4"/>
  <c r="G23" i="4"/>
  <c r="H23" i="4"/>
  <c r="I23" i="4"/>
  <c r="J23" i="4"/>
  <c r="E24" i="4"/>
  <c r="G24" i="4"/>
  <c r="H24" i="4"/>
  <c r="I24" i="4"/>
  <c r="J24" i="4"/>
  <c r="E25" i="4"/>
  <c r="G25" i="4"/>
  <c r="H25" i="4"/>
  <c r="I25" i="4"/>
  <c r="J25" i="4"/>
  <c r="E26" i="4"/>
  <c r="G26" i="4"/>
  <c r="H26" i="4"/>
  <c r="I26" i="4"/>
  <c r="J26" i="4"/>
  <c r="E27" i="4"/>
  <c r="G27" i="4"/>
  <c r="H27" i="4"/>
  <c r="I27" i="4"/>
  <c r="J27" i="4"/>
  <c r="E28" i="4"/>
  <c r="G28" i="4"/>
  <c r="H28" i="4"/>
  <c r="I28" i="4"/>
  <c r="J28" i="4"/>
  <c r="E29" i="4"/>
  <c r="G29" i="4"/>
  <c r="H29" i="4"/>
  <c r="I29" i="4"/>
  <c r="J29" i="4"/>
  <c r="E30" i="4"/>
  <c r="G30" i="4"/>
  <c r="H30" i="4"/>
  <c r="I30" i="4"/>
  <c r="J30" i="4"/>
  <c r="J20" i="4"/>
  <c r="H20" i="4"/>
  <c r="I20" i="4"/>
  <c r="G20" i="4"/>
  <c r="E20" i="4"/>
  <c r="E5" i="4"/>
  <c r="I48" i="3"/>
  <c r="H48" i="3"/>
  <c r="G48" i="3"/>
  <c r="F48" i="3"/>
  <c r="E48" i="3"/>
  <c r="I47" i="3"/>
  <c r="H47" i="3"/>
  <c r="G47" i="3"/>
  <c r="F47" i="3"/>
  <c r="E47" i="3"/>
  <c r="I46" i="3"/>
  <c r="H46" i="3"/>
  <c r="G46" i="3"/>
  <c r="F46" i="3"/>
  <c r="E46" i="3"/>
  <c r="I45" i="3"/>
  <c r="H45" i="3"/>
  <c r="G45" i="3"/>
  <c r="F45" i="3"/>
  <c r="E45" i="3"/>
  <c r="I44" i="3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H34" i="3"/>
  <c r="G34" i="3"/>
  <c r="F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I14" i="3"/>
  <c r="H14" i="3"/>
  <c r="G14" i="3"/>
  <c r="F14" i="3"/>
  <c r="E14" i="3"/>
  <c r="I13" i="3"/>
  <c r="H13" i="3"/>
  <c r="G13" i="3"/>
  <c r="F13" i="3"/>
  <c r="E13" i="3"/>
  <c r="I12" i="3"/>
  <c r="H12" i="3"/>
  <c r="G12" i="3"/>
  <c r="F12" i="3"/>
  <c r="E12" i="3"/>
  <c r="I11" i="3"/>
  <c r="H11" i="3"/>
  <c r="G11" i="3"/>
  <c r="F11" i="3"/>
  <c r="E11" i="3"/>
  <c r="I10" i="3"/>
  <c r="H10" i="3"/>
  <c r="G10" i="3"/>
  <c r="F10" i="3"/>
  <c r="E10" i="3"/>
  <c r="I9" i="3"/>
  <c r="S9" i="3" s="1"/>
  <c r="T9" i="3" s="1"/>
  <c r="H9" i="3"/>
  <c r="G9" i="3"/>
  <c r="F9" i="3"/>
  <c r="E9" i="3"/>
  <c r="H8" i="3"/>
  <c r="G8" i="3"/>
  <c r="F8" i="3"/>
  <c r="I7" i="3"/>
  <c r="H7" i="3"/>
  <c r="G7" i="3"/>
  <c r="F7" i="3"/>
  <c r="E7" i="3"/>
  <c r="I6" i="3"/>
  <c r="H6" i="3"/>
  <c r="G6" i="3"/>
  <c r="F6" i="3"/>
  <c r="E6" i="3"/>
  <c r="H5" i="3"/>
  <c r="G5" i="3"/>
  <c r="F5" i="3"/>
  <c r="R8" i="3"/>
  <c r="R9" i="3"/>
  <c r="J18" i="4"/>
  <c r="I18" i="4"/>
  <c r="H18" i="4"/>
  <c r="G18" i="4"/>
  <c r="E18" i="4"/>
  <c r="J17" i="4"/>
  <c r="I17" i="4"/>
  <c r="H17" i="4"/>
  <c r="G17" i="4"/>
  <c r="E17" i="4"/>
  <c r="J16" i="4"/>
  <c r="I16" i="4"/>
  <c r="H16" i="4"/>
  <c r="G16" i="4"/>
  <c r="E16" i="4"/>
  <c r="J15" i="4"/>
  <c r="I15" i="4"/>
  <c r="H15" i="4"/>
  <c r="G15" i="4"/>
  <c r="E15" i="4"/>
  <c r="J14" i="4"/>
  <c r="I14" i="4"/>
  <c r="H14" i="4"/>
  <c r="G14" i="4"/>
  <c r="E14" i="4"/>
  <c r="J13" i="4"/>
  <c r="I13" i="4"/>
  <c r="H13" i="4"/>
  <c r="G13" i="4"/>
  <c r="E13" i="4"/>
  <c r="J12" i="4"/>
  <c r="I12" i="4"/>
  <c r="H12" i="4"/>
  <c r="G12" i="4"/>
  <c r="E12" i="4"/>
  <c r="J11" i="4"/>
  <c r="I11" i="4"/>
  <c r="H11" i="4"/>
  <c r="G11" i="4"/>
  <c r="E11" i="4"/>
  <c r="J10" i="4"/>
  <c r="I10" i="4"/>
  <c r="H10" i="4"/>
  <c r="G10" i="4"/>
  <c r="E10" i="4"/>
  <c r="J9" i="4"/>
  <c r="I9" i="4"/>
  <c r="H9" i="4"/>
  <c r="G9" i="4"/>
  <c r="E9" i="4"/>
  <c r="I8" i="4"/>
  <c r="H8" i="4"/>
  <c r="G8" i="4"/>
  <c r="E8" i="4"/>
  <c r="J7" i="4"/>
  <c r="I7" i="4"/>
  <c r="H7" i="4"/>
  <c r="G7" i="4"/>
  <c r="E7" i="4"/>
  <c r="J6" i="4"/>
  <c r="I6" i="4"/>
  <c r="H6" i="4"/>
  <c r="G6" i="4"/>
  <c r="E6" i="4"/>
  <c r="J5" i="4"/>
  <c r="I5" i="4"/>
  <c r="H5" i="4"/>
  <c r="G5" i="4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H42" i="6"/>
  <c r="G42" i="6"/>
  <c r="F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H28" i="6"/>
  <c r="G28" i="6"/>
  <c r="F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H7" i="6"/>
  <c r="G7" i="6"/>
  <c r="F7" i="6"/>
  <c r="I6" i="6"/>
  <c r="H6" i="6"/>
  <c r="G6" i="6"/>
  <c r="F6" i="6"/>
  <c r="E6" i="6"/>
  <c r="I5" i="6"/>
  <c r="H5" i="6"/>
  <c r="G5" i="6"/>
  <c r="F5" i="6"/>
  <c r="E5" i="6"/>
  <c r="P536" i="16"/>
  <c r="E535" i="16"/>
  <c r="L534" i="16"/>
  <c r="M534" i="16" s="1"/>
  <c r="J534" i="16"/>
  <c r="K534" i="16" s="1"/>
  <c r="L533" i="16"/>
  <c r="K533" i="16"/>
  <c r="J533" i="16"/>
  <c r="K532" i="16"/>
  <c r="J532" i="16"/>
  <c r="M531" i="16"/>
  <c r="J531" i="16"/>
  <c r="K531" i="16" s="1"/>
  <c r="L531" i="16" s="1"/>
  <c r="L530" i="16"/>
  <c r="M530" i="16" s="1"/>
  <c r="J530" i="16"/>
  <c r="K530" i="16" s="1"/>
  <c r="L529" i="16"/>
  <c r="K529" i="16"/>
  <c r="J529" i="16"/>
  <c r="K528" i="16"/>
  <c r="J528" i="16"/>
  <c r="M527" i="16"/>
  <c r="J527" i="16"/>
  <c r="K527" i="16" s="1"/>
  <c r="L527" i="16" s="1"/>
  <c r="L526" i="16"/>
  <c r="M526" i="16" s="1"/>
  <c r="J526" i="16"/>
  <c r="K526" i="16" s="1"/>
  <c r="L525" i="16"/>
  <c r="K525" i="16"/>
  <c r="J525" i="16"/>
  <c r="K524" i="16"/>
  <c r="J524" i="16"/>
  <c r="E523" i="16"/>
  <c r="L522" i="16"/>
  <c r="M522" i="16" s="1"/>
  <c r="J522" i="16"/>
  <c r="K522" i="16" s="1"/>
  <c r="L521" i="16"/>
  <c r="K521" i="16"/>
  <c r="J521" i="16"/>
  <c r="K520" i="16"/>
  <c r="J520" i="16"/>
  <c r="M519" i="16"/>
  <c r="J519" i="16"/>
  <c r="K519" i="16" s="1"/>
  <c r="L519" i="16" s="1"/>
  <c r="L518" i="16"/>
  <c r="M518" i="16" s="1"/>
  <c r="J518" i="16"/>
  <c r="K518" i="16" s="1"/>
  <c r="L517" i="16"/>
  <c r="K517" i="16"/>
  <c r="J517" i="16"/>
  <c r="K516" i="16"/>
  <c r="J516" i="16"/>
  <c r="M515" i="16"/>
  <c r="J515" i="16"/>
  <c r="K515" i="16" s="1"/>
  <c r="L515" i="16" s="1"/>
  <c r="L514" i="16"/>
  <c r="M514" i="16" s="1"/>
  <c r="J514" i="16"/>
  <c r="K514" i="16" s="1"/>
  <c r="L513" i="16"/>
  <c r="K513" i="16"/>
  <c r="J513" i="16"/>
  <c r="K512" i="16"/>
  <c r="J512" i="16"/>
  <c r="E511" i="16"/>
  <c r="L510" i="16"/>
  <c r="M510" i="16" s="1"/>
  <c r="J510" i="16"/>
  <c r="K510" i="16" s="1"/>
  <c r="L509" i="16"/>
  <c r="K509" i="16"/>
  <c r="J509" i="16"/>
  <c r="K508" i="16"/>
  <c r="J508" i="16"/>
  <c r="M507" i="16"/>
  <c r="J507" i="16"/>
  <c r="K507" i="16" s="1"/>
  <c r="L507" i="16" s="1"/>
  <c r="L506" i="16"/>
  <c r="M506" i="16" s="1"/>
  <c r="J506" i="16"/>
  <c r="K506" i="16" s="1"/>
  <c r="L505" i="16"/>
  <c r="K505" i="16"/>
  <c r="J505" i="16"/>
  <c r="K504" i="16"/>
  <c r="J504" i="16"/>
  <c r="M503" i="16"/>
  <c r="J503" i="16"/>
  <c r="K503" i="16" s="1"/>
  <c r="L503" i="16" s="1"/>
  <c r="L502" i="16"/>
  <c r="M502" i="16" s="1"/>
  <c r="J502" i="16"/>
  <c r="K502" i="16" s="1"/>
  <c r="L501" i="16"/>
  <c r="K501" i="16"/>
  <c r="J501" i="16"/>
  <c r="K500" i="16"/>
  <c r="J500" i="16"/>
  <c r="E499" i="16"/>
  <c r="L498" i="16"/>
  <c r="M498" i="16" s="1"/>
  <c r="J498" i="16"/>
  <c r="K498" i="16" s="1"/>
  <c r="L497" i="16"/>
  <c r="K497" i="16"/>
  <c r="J497" i="16"/>
  <c r="K496" i="16"/>
  <c r="J496" i="16"/>
  <c r="N495" i="16"/>
  <c r="Q495" i="16" s="1"/>
  <c r="M495" i="16"/>
  <c r="O495" i="16" s="1"/>
  <c r="J495" i="16"/>
  <c r="K495" i="16" s="1"/>
  <c r="L495" i="16" s="1"/>
  <c r="L494" i="16"/>
  <c r="M494" i="16" s="1"/>
  <c r="J494" i="16"/>
  <c r="K494" i="16" s="1"/>
  <c r="L493" i="16"/>
  <c r="K493" i="16"/>
  <c r="J493" i="16"/>
  <c r="K492" i="16"/>
  <c r="J492" i="16"/>
  <c r="M491" i="16"/>
  <c r="O491" i="16" s="1"/>
  <c r="J491" i="16"/>
  <c r="K491" i="16" s="1"/>
  <c r="L491" i="16" s="1"/>
  <c r="L490" i="16"/>
  <c r="M490" i="16" s="1"/>
  <c r="J490" i="16"/>
  <c r="K490" i="16" s="1"/>
  <c r="L489" i="16"/>
  <c r="K489" i="16"/>
  <c r="J489" i="16"/>
  <c r="K488" i="16"/>
  <c r="J488" i="16"/>
  <c r="E487" i="16"/>
  <c r="L486" i="16"/>
  <c r="M486" i="16" s="1"/>
  <c r="J486" i="16"/>
  <c r="K486" i="16" s="1"/>
  <c r="L485" i="16"/>
  <c r="K485" i="16"/>
  <c r="J485" i="16"/>
  <c r="K484" i="16"/>
  <c r="J484" i="16"/>
  <c r="M483" i="16"/>
  <c r="O483" i="16" s="1"/>
  <c r="J483" i="16"/>
  <c r="K483" i="16" s="1"/>
  <c r="L483" i="16" s="1"/>
  <c r="L482" i="16"/>
  <c r="M482" i="16" s="1"/>
  <c r="J482" i="16"/>
  <c r="K482" i="16" s="1"/>
  <c r="J481" i="16"/>
  <c r="K481" i="16" s="1"/>
  <c r="L481" i="16" s="1"/>
  <c r="M480" i="16"/>
  <c r="L480" i="16"/>
  <c r="K480" i="16"/>
  <c r="J480" i="16"/>
  <c r="K479" i="16"/>
  <c r="J479" i="16"/>
  <c r="J478" i="16"/>
  <c r="K478" i="16" s="1"/>
  <c r="J477" i="16"/>
  <c r="K477" i="16" s="1"/>
  <c r="L477" i="16" s="1"/>
  <c r="L476" i="16"/>
  <c r="K476" i="16"/>
  <c r="J476" i="16"/>
  <c r="E475" i="16"/>
  <c r="K474" i="16"/>
  <c r="J474" i="16"/>
  <c r="J473" i="16"/>
  <c r="K473" i="16" s="1"/>
  <c r="L472" i="16"/>
  <c r="M472" i="16" s="1"/>
  <c r="K472" i="16"/>
  <c r="J472" i="16"/>
  <c r="L471" i="16"/>
  <c r="K471" i="16"/>
  <c r="J471" i="16"/>
  <c r="J470" i="16"/>
  <c r="K470" i="16" s="1"/>
  <c r="M469" i="16"/>
  <c r="J469" i="16"/>
  <c r="K469" i="16" s="1"/>
  <c r="L469" i="16" s="1"/>
  <c r="L468" i="16"/>
  <c r="M468" i="16" s="1"/>
  <c r="K468" i="16"/>
  <c r="J468" i="16"/>
  <c r="K467" i="16"/>
  <c r="J467" i="16"/>
  <c r="J466" i="16"/>
  <c r="K466" i="16" s="1"/>
  <c r="J465" i="16"/>
  <c r="K465" i="16" s="1"/>
  <c r="L465" i="16" s="1"/>
  <c r="M464" i="16"/>
  <c r="L464" i="16"/>
  <c r="K464" i="16"/>
  <c r="J464" i="16"/>
  <c r="E463" i="16"/>
  <c r="J462" i="16"/>
  <c r="K462" i="16" s="1"/>
  <c r="J461" i="16"/>
  <c r="K461" i="16" s="1"/>
  <c r="L461" i="16" s="1"/>
  <c r="L460" i="16"/>
  <c r="M460" i="16" s="1"/>
  <c r="K460" i="16"/>
  <c r="J460" i="16"/>
  <c r="K459" i="16"/>
  <c r="J459" i="16"/>
  <c r="K458" i="16"/>
  <c r="J458" i="16"/>
  <c r="M457" i="16"/>
  <c r="J457" i="16"/>
  <c r="K457" i="16" s="1"/>
  <c r="L457" i="16" s="1"/>
  <c r="K456" i="16"/>
  <c r="J456" i="16"/>
  <c r="J455" i="16"/>
  <c r="K455" i="16" s="1"/>
  <c r="J454" i="16"/>
  <c r="K454" i="16" s="1"/>
  <c r="J453" i="16"/>
  <c r="K453" i="16" s="1"/>
  <c r="L452" i="16"/>
  <c r="K452" i="16"/>
  <c r="J452" i="16"/>
  <c r="E451" i="16"/>
  <c r="K450" i="16"/>
  <c r="J450" i="16"/>
  <c r="M449" i="16"/>
  <c r="J449" i="16"/>
  <c r="K449" i="16" s="1"/>
  <c r="L449" i="16" s="1"/>
  <c r="K448" i="16"/>
  <c r="J448" i="16"/>
  <c r="L447" i="16"/>
  <c r="J447" i="16"/>
  <c r="K447" i="16" s="1"/>
  <c r="J446" i="16"/>
  <c r="K446" i="16" s="1"/>
  <c r="J445" i="16"/>
  <c r="K445" i="16" s="1"/>
  <c r="J444" i="16"/>
  <c r="K444" i="16" s="1"/>
  <c r="K443" i="16"/>
  <c r="J443" i="16"/>
  <c r="J442" i="16"/>
  <c r="K442" i="16" s="1"/>
  <c r="M441" i="16"/>
  <c r="J441" i="16"/>
  <c r="K441" i="16" s="1"/>
  <c r="L441" i="16" s="1"/>
  <c r="L440" i="16"/>
  <c r="J440" i="16"/>
  <c r="K440" i="16" s="1"/>
  <c r="E439" i="16"/>
  <c r="J438" i="16"/>
  <c r="K438" i="16" s="1"/>
  <c r="M437" i="16"/>
  <c r="J437" i="16"/>
  <c r="K437" i="16" s="1"/>
  <c r="L437" i="16" s="1"/>
  <c r="J436" i="16"/>
  <c r="K436" i="16" s="1"/>
  <c r="K435" i="16"/>
  <c r="J435" i="16"/>
  <c r="J434" i="16"/>
  <c r="K434" i="16" s="1"/>
  <c r="M433" i="16"/>
  <c r="J433" i="16"/>
  <c r="K433" i="16" s="1"/>
  <c r="L433" i="16" s="1"/>
  <c r="L432" i="16"/>
  <c r="J432" i="16"/>
  <c r="K432" i="16" s="1"/>
  <c r="K431" i="16"/>
  <c r="J431" i="16"/>
  <c r="J430" i="16"/>
  <c r="K430" i="16" s="1"/>
  <c r="M429" i="16"/>
  <c r="J429" i="16"/>
  <c r="K429" i="16" s="1"/>
  <c r="L429" i="16" s="1"/>
  <c r="J428" i="16"/>
  <c r="K428" i="16" s="1"/>
  <c r="E427" i="16"/>
  <c r="J426" i="16"/>
  <c r="K426" i="16" s="1"/>
  <c r="M425" i="16"/>
  <c r="J425" i="16"/>
  <c r="K425" i="16" s="1"/>
  <c r="L425" i="16" s="1"/>
  <c r="L424" i="16"/>
  <c r="J424" i="16"/>
  <c r="K424" i="16" s="1"/>
  <c r="K423" i="16"/>
  <c r="J423" i="16"/>
  <c r="J422" i="16"/>
  <c r="K422" i="16" s="1"/>
  <c r="M421" i="16"/>
  <c r="J421" i="16"/>
  <c r="K421" i="16" s="1"/>
  <c r="L421" i="16" s="1"/>
  <c r="J420" i="16"/>
  <c r="K420" i="16" s="1"/>
  <c r="K419" i="16"/>
  <c r="J419" i="16"/>
  <c r="J418" i="16"/>
  <c r="K418" i="16" s="1"/>
  <c r="M417" i="16"/>
  <c r="J417" i="16"/>
  <c r="K417" i="16" s="1"/>
  <c r="L417" i="16" s="1"/>
  <c r="L416" i="16"/>
  <c r="J416" i="16"/>
  <c r="K416" i="16" s="1"/>
  <c r="E415" i="16"/>
  <c r="J414" i="16"/>
  <c r="K414" i="16" s="1"/>
  <c r="N413" i="16"/>
  <c r="Q413" i="16" s="1"/>
  <c r="M413" i="16"/>
  <c r="O413" i="16" s="1"/>
  <c r="J413" i="16"/>
  <c r="K413" i="16" s="1"/>
  <c r="L413" i="16" s="1"/>
  <c r="M412" i="16"/>
  <c r="L412" i="16"/>
  <c r="K412" i="16"/>
  <c r="J412" i="16"/>
  <c r="L411" i="16"/>
  <c r="K411" i="16"/>
  <c r="J411" i="16"/>
  <c r="J410" i="16"/>
  <c r="K410" i="16" s="1"/>
  <c r="N409" i="16"/>
  <c r="Q409" i="16" s="1"/>
  <c r="M409" i="16"/>
  <c r="O409" i="16" s="1"/>
  <c r="J409" i="16"/>
  <c r="K409" i="16" s="1"/>
  <c r="L409" i="16" s="1"/>
  <c r="M408" i="16"/>
  <c r="L408" i="16"/>
  <c r="K408" i="16"/>
  <c r="J408" i="16"/>
  <c r="K407" i="16"/>
  <c r="J407" i="16"/>
  <c r="K406" i="16"/>
  <c r="J406" i="16"/>
  <c r="J405" i="16"/>
  <c r="K405" i="16" s="1"/>
  <c r="M404" i="16"/>
  <c r="L404" i="16"/>
  <c r="K404" i="16"/>
  <c r="J404" i="16"/>
  <c r="E403" i="16"/>
  <c r="K402" i="16"/>
  <c r="J402" i="16"/>
  <c r="M401" i="16"/>
  <c r="J401" i="16"/>
  <c r="K401" i="16" s="1"/>
  <c r="L401" i="16" s="1"/>
  <c r="L400" i="16"/>
  <c r="M400" i="16" s="1"/>
  <c r="K400" i="16"/>
  <c r="J400" i="16"/>
  <c r="L399" i="16"/>
  <c r="K399" i="16"/>
  <c r="J399" i="16"/>
  <c r="K398" i="16"/>
  <c r="J398" i="16"/>
  <c r="N397" i="16"/>
  <c r="Q397" i="16" s="1"/>
  <c r="M397" i="16"/>
  <c r="O397" i="16" s="1"/>
  <c r="J397" i="16"/>
  <c r="K397" i="16" s="1"/>
  <c r="L397" i="16" s="1"/>
  <c r="M396" i="16"/>
  <c r="L396" i="16"/>
  <c r="K396" i="16"/>
  <c r="J396" i="16"/>
  <c r="L395" i="16"/>
  <c r="K395" i="16"/>
  <c r="J395" i="16"/>
  <c r="J394" i="16"/>
  <c r="K394" i="16" s="1"/>
  <c r="N393" i="16"/>
  <c r="Q393" i="16" s="1"/>
  <c r="M393" i="16"/>
  <c r="O393" i="16" s="1"/>
  <c r="J393" i="16"/>
  <c r="K393" i="16" s="1"/>
  <c r="L393" i="16" s="1"/>
  <c r="M392" i="16"/>
  <c r="L392" i="16"/>
  <c r="K392" i="16"/>
  <c r="J392" i="16"/>
  <c r="E391" i="16"/>
  <c r="K390" i="16"/>
  <c r="J390" i="16"/>
  <c r="J389" i="16"/>
  <c r="K389" i="16" s="1"/>
  <c r="J388" i="16"/>
  <c r="K388" i="16" s="1"/>
  <c r="K387" i="16"/>
  <c r="J387" i="16"/>
  <c r="K386" i="16"/>
  <c r="J386" i="16"/>
  <c r="J385" i="16"/>
  <c r="K385" i="16" s="1"/>
  <c r="J384" i="16"/>
  <c r="K384" i="16" s="1"/>
  <c r="K383" i="16"/>
  <c r="J383" i="16"/>
  <c r="K382" i="16"/>
  <c r="J382" i="16"/>
  <c r="J381" i="16"/>
  <c r="K381" i="16" s="1"/>
  <c r="J380" i="16"/>
  <c r="K380" i="16" s="1"/>
  <c r="E379" i="16"/>
  <c r="K378" i="16"/>
  <c r="J378" i="16"/>
  <c r="J377" i="16"/>
  <c r="K377" i="16" s="1"/>
  <c r="J376" i="16"/>
  <c r="K376" i="16" s="1"/>
  <c r="K375" i="16"/>
  <c r="J375" i="16"/>
  <c r="K374" i="16"/>
  <c r="J374" i="16"/>
  <c r="L373" i="16"/>
  <c r="K373" i="16"/>
  <c r="M373" i="16" s="1"/>
  <c r="J373" i="16"/>
  <c r="K372" i="16"/>
  <c r="J372" i="16"/>
  <c r="J371" i="16"/>
  <c r="K371" i="16" s="1"/>
  <c r="M370" i="16"/>
  <c r="L370" i="16"/>
  <c r="K370" i="16"/>
  <c r="J370" i="16"/>
  <c r="L369" i="16"/>
  <c r="K369" i="16"/>
  <c r="J369" i="16"/>
  <c r="K368" i="16"/>
  <c r="J368" i="16"/>
  <c r="E367" i="16"/>
  <c r="E34" i="3" s="1"/>
  <c r="M366" i="16"/>
  <c r="L366" i="16"/>
  <c r="K366" i="16"/>
  <c r="J366" i="16"/>
  <c r="L365" i="16"/>
  <c r="K365" i="16"/>
  <c r="M365" i="16" s="1"/>
  <c r="J365" i="16"/>
  <c r="J364" i="16"/>
  <c r="J363" i="16"/>
  <c r="K363" i="16" s="1"/>
  <c r="M362" i="16"/>
  <c r="L362" i="16"/>
  <c r="K362" i="16"/>
  <c r="J362" i="16"/>
  <c r="L361" i="16"/>
  <c r="K361" i="16"/>
  <c r="M361" i="16" s="1"/>
  <c r="J361" i="16"/>
  <c r="K360" i="16"/>
  <c r="J360" i="16"/>
  <c r="J359" i="16"/>
  <c r="K359" i="16" s="1"/>
  <c r="M358" i="16"/>
  <c r="L358" i="16"/>
  <c r="K358" i="16"/>
  <c r="J358" i="16"/>
  <c r="L357" i="16"/>
  <c r="K357" i="16"/>
  <c r="M357" i="16" s="1"/>
  <c r="J357" i="16"/>
  <c r="K356" i="16"/>
  <c r="J356" i="16"/>
  <c r="E355" i="16"/>
  <c r="K354" i="16"/>
  <c r="L354" i="16" s="1"/>
  <c r="M354" i="16" s="1"/>
  <c r="J354" i="16"/>
  <c r="L353" i="16"/>
  <c r="J353" i="16"/>
  <c r="K353" i="16" s="1"/>
  <c r="K352" i="16"/>
  <c r="J352" i="16"/>
  <c r="L351" i="16"/>
  <c r="J351" i="16"/>
  <c r="K351" i="16" s="1"/>
  <c r="K350" i="16"/>
  <c r="J350" i="16"/>
  <c r="L349" i="16"/>
  <c r="J349" i="16"/>
  <c r="K349" i="16" s="1"/>
  <c r="K348" i="16"/>
  <c r="J348" i="16"/>
  <c r="L347" i="16"/>
  <c r="J347" i="16"/>
  <c r="K347" i="16" s="1"/>
  <c r="K346" i="16"/>
  <c r="J346" i="16"/>
  <c r="L345" i="16"/>
  <c r="J345" i="16"/>
  <c r="K345" i="16" s="1"/>
  <c r="K344" i="16"/>
  <c r="J344" i="16"/>
  <c r="E343" i="16"/>
  <c r="K342" i="16"/>
  <c r="J342" i="16"/>
  <c r="L341" i="16"/>
  <c r="J341" i="16"/>
  <c r="K341" i="16" s="1"/>
  <c r="K340" i="16"/>
  <c r="J340" i="16"/>
  <c r="L339" i="16"/>
  <c r="J339" i="16"/>
  <c r="K339" i="16" s="1"/>
  <c r="K338" i="16"/>
  <c r="J338" i="16"/>
  <c r="L337" i="16"/>
  <c r="J337" i="16"/>
  <c r="K337" i="16" s="1"/>
  <c r="K336" i="16"/>
  <c r="J336" i="16"/>
  <c r="L335" i="16"/>
  <c r="J335" i="16"/>
  <c r="K335" i="16" s="1"/>
  <c r="K334" i="16"/>
  <c r="J334" i="16"/>
  <c r="L333" i="16"/>
  <c r="J333" i="16"/>
  <c r="K333" i="16" s="1"/>
  <c r="K332" i="16"/>
  <c r="J332" i="16"/>
  <c r="E331" i="16"/>
  <c r="K330" i="16"/>
  <c r="J330" i="16"/>
  <c r="L329" i="16"/>
  <c r="J329" i="16"/>
  <c r="K329" i="16" s="1"/>
  <c r="K328" i="16"/>
  <c r="J328" i="16"/>
  <c r="L327" i="16"/>
  <c r="J327" i="16"/>
  <c r="K327" i="16" s="1"/>
  <c r="K326" i="16"/>
  <c r="J326" i="16"/>
  <c r="L325" i="16"/>
  <c r="J325" i="16"/>
  <c r="K325" i="16" s="1"/>
  <c r="K324" i="16"/>
  <c r="J324" i="16"/>
  <c r="L323" i="16"/>
  <c r="J323" i="16"/>
  <c r="K323" i="16" s="1"/>
  <c r="K322" i="16"/>
  <c r="J322" i="16"/>
  <c r="L321" i="16"/>
  <c r="J321" i="16"/>
  <c r="K321" i="16" s="1"/>
  <c r="K320" i="16"/>
  <c r="J320" i="16"/>
  <c r="E319" i="16"/>
  <c r="K318" i="16"/>
  <c r="J318" i="16"/>
  <c r="L317" i="16"/>
  <c r="J317" i="16"/>
  <c r="K317" i="16" s="1"/>
  <c r="K316" i="16"/>
  <c r="J316" i="16"/>
  <c r="L315" i="16"/>
  <c r="J315" i="16"/>
  <c r="K315" i="16" s="1"/>
  <c r="K314" i="16"/>
  <c r="J314" i="16"/>
  <c r="L313" i="16"/>
  <c r="J313" i="16"/>
  <c r="K313" i="16" s="1"/>
  <c r="K312" i="16"/>
  <c r="J312" i="16"/>
  <c r="L311" i="16"/>
  <c r="J311" i="16"/>
  <c r="K311" i="16" s="1"/>
  <c r="K310" i="16"/>
  <c r="J310" i="16"/>
  <c r="L309" i="16"/>
  <c r="J309" i="16"/>
  <c r="K309" i="16" s="1"/>
  <c r="K308" i="16"/>
  <c r="J308" i="16"/>
  <c r="E307" i="16"/>
  <c r="K306" i="16"/>
  <c r="J306" i="16"/>
  <c r="L305" i="16"/>
  <c r="K305" i="16"/>
  <c r="J305" i="16"/>
  <c r="J304" i="16"/>
  <c r="K304" i="16" s="1"/>
  <c r="J303" i="16"/>
  <c r="K303" i="16" s="1"/>
  <c r="L302" i="16"/>
  <c r="M302" i="16" s="1"/>
  <c r="K302" i="16"/>
  <c r="J302" i="16"/>
  <c r="J301" i="16"/>
  <c r="K301" i="16" s="1"/>
  <c r="K300" i="16"/>
  <c r="J300" i="16"/>
  <c r="M299" i="16"/>
  <c r="L299" i="16"/>
  <c r="J299" i="16"/>
  <c r="K299" i="16" s="1"/>
  <c r="K298" i="16"/>
  <c r="J298" i="16"/>
  <c r="L297" i="16"/>
  <c r="K297" i="16"/>
  <c r="J297" i="16"/>
  <c r="J296" i="16"/>
  <c r="K296" i="16" s="1"/>
  <c r="E295" i="16"/>
  <c r="L294" i="16"/>
  <c r="M294" i="16" s="1"/>
  <c r="K294" i="16"/>
  <c r="J294" i="16"/>
  <c r="K293" i="16"/>
  <c r="J293" i="16"/>
  <c r="J292" i="16"/>
  <c r="K292" i="16" s="1"/>
  <c r="M291" i="16"/>
  <c r="J291" i="16"/>
  <c r="K291" i="16" s="1"/>
  <c r="L291" i="16" s="1"/>
  <c r="L290" i="16"/>
  <c r="M290" i="16" s="1"/>
  <c r="K290" i="16"/>
  <c r="J290" i="16"/>
  <c r="K289" i="16"/>
  <c r="J289" i="16"/>
  <c r="J288" i="16"/>
  <c r="K288" i="16" s="1"/>
  <c r="J287" i="16"/>
  <c r="K287" i="16" s="1"/>
  <c r="L287" i="16" s="1"/>
  <c r="L286" i="16"/>
  <c r="M286" i="16" s="1"/>
  <c r="K286" i="16"/>
  <c r="J286" i="16"/>
  <c r="K285" i="16"/>
  <c r="J285" i="16"/>
  <c r="J284" i="16"/>
  <c r="K284" i="16" s="1"/>
  <c r="E283" i="16"/>
  <c r="L282" i="16"/>
  <c r="M282" i="16" s="1"/>
  <c r="K282" i="16"/>
  <c r="J282" i="16"/>
  <c r="K281" i="16"/>
  <c r="J281" i="16"/>
  <c r="J280" i="16"/>
  <c r="K280" i="16" s="1"/>
  <c r="M279" i="16"/>
  <c r="J279" i="16"/>
  <c r="K279" i="16" s="1"/>
  <c r="L279" i="16" s="1"/>
  <c r="L278" i="16"/>
  <c r="M278" i="16" s="1"/>
  <c r="K278" i="16"/>
  <c r="J278" i="16"/>
  <c r="K277" i="16"/>
  <c r="J277" i="16"/>
  <c r="J276" i="16"/>
  <c r="K276" i="16" s="1"/>
  <c r="M275" i="16"/>
  <c r="J275" i="16"/>
  <c r="K275" i="16" s="1"/>
  <c r="L275" i="16" s="1"/>
  <c r="L274" i="16"/>
  <c r="M274" i="16" s="1"/>
  <c r="K274" i="16"/>
  <c r="J274" i="16"/>
  <c r="L273" i="16"/>
  <c r="K273" i="16"/>
  <c r="J273" i="16"/>
  <c r="K272" i="16"/>
  <c r="J272" i="16"/>
  <c r="E271" i="16"/>
  <c r="L270" i="16"/>
  <c r="M270" i="16" s="1"/>
  <c r="K270" i="16"/>
  <c r="J270" i="16"/>
  <c r="L269" i="16"/>
  <c r="K269" i="16"/>
  <c r="J269" i="16"/>
  <c r="J268" i="16"/>
  <c r="K268" i="16" s="1"/>
  <c r="N267" i="16"/>
  <c r="Q267" i="16" s="1"/>
  <c r="M267" i="16"/>
  <c r="O267" i="16" s="1"/>
  <c r="J267" i="16"/>
  <c r="K267" i="16" s="1"/>
  <c r="L267" i="16" s="1"/>
  <c r="M266" i="16"/>
  <c r="L266" i="16"/>
  <c r="J266" i="16"/>
  <c r="K266" i="16" s="1"/>
  <c r="L265" i="16"/>
  <c r="K265" i="16"/>
  <c r="J265" i="16"/>
  <c r="J264" i="16"/>
  <c r="K264" i="16" s="1"/>
  <c r="N263" i="16"/>
  <c r="Q263" i="16" s="1"/>
  <c r="J263" i="16"/>
  <c r="K263" i="16" s="1"/>
  <c r="L263" i="16" s="1"/>
  <c r="M263" i="16" s="1"/>
  <c r="O263" i="16" s="1"/>
  <c r="J262" i="16"/>
  <c r="K262" i="16" s="1"/>
  <c r="L262" i="16" s="1"/>
  <c r="M262" i="16" s="1"/>
  <c r="K261" i="16"/>
  <c r="J261" i="16"/>
  <c r="J260" i="16"/>
  <c r="K260" i="16" s="1"/>
  <c r="E259" i="16"/>
  <c r="M258" i="16"/>
  <c r="L258" i="16"/>
  <c r="K258" i="16"/>
  <c r="J258" i="16"/>
  <c r="K257" i="16"/>
  <c r="J257" i="16"/>
  <c r="J256" i="16"/>
  <c r="K256" i="16" s="1"/>
  <c r="J255" i="16"/>
  <c r="K255" i="16" s="1"/>
  <c r="J254" i="16"/>
  <c r="K254" i="16" s="1"/>
  <c r="K253" i="16"/>
  <c r="J253" i="16"/>
  <c r="J252" i="16"/>
  <c r="K252" i="16" s="1"/>
  <c r="J251" i="16"/>
  <c r="K251" i="16" s="1"/>
  <c r="J250" i="16"/>
  <c r="K250" i="16" s="1"/>
  <c r="K249" i="16"/>
  <c r="J249" i="16"/>
  <c r="J248" i="16"/>
  <c r="K248" i="16" s="1"/>
  <c r="E247" i="16"/>
  <c r="L246" i="16"/>
  <c r="M246" i="16" s="1"/>
  <c r="K246" i="16"/>
  <c r="J246" i="16"/>
  <c r="L245" i="16"/>
  <c r="K245" i="16"/>
  <c r="J245" i="16"/>
  <c r="K244" i="16"/>
  <c r="J244" i="16"/>
  <c r="J243" i="16"/>
  <c r="K243" i="16" s="1"/>
  <c r="L243" i="16" s="1"/>
  <c r="L242" i="16"/>
  <c r="J242" i="16"/>
  <c r="K242" i="16" s="1"/>
  <c r="K241" i="16"/>
  <c r="J241" i="16"/>
  <c r="K240" i="16"/>
  <c r="J240" i="16"/>
  <c r="M239" i="16"/>
  <c r="J239" i="16"/>
  <c r="K239" i="16" s="1"/>
  <c r="L239" i="16" s="1"/>
  <c r="J238" i="16"/>
  <c r="K238" i="16" s="1"/>
  <c r="L237" i="16"/>
  <c r="K237" i="16"/>
  <c r="J237" i="16"/>
  <c r="K236" i="16"/>
  <c r="J236" i="16"/>
  <c r="E235" i="16"/>
  <c r="L234" i="16"/>
  <c r="J234" i="16"/>
  <c r="K234" i="16" s="1"/>
  <c r="K233" i="16"/>
  <c r="J233" i="16"/>
  <c r="K232" i="16"/>
  <c r="J232" i="16"/>
  <c r="M231" i="16"/>
  <c r="J231" i="16"/>
  <c r="K231" i="16" s="1"/>
  <c r="L231" i="16" s="1"/>
  <c r="L230" i="16"/>
  <c r="M230" i="16" s="1"/>
  <c r="J230" i="16"/>
  <c r="K230" i="16" s="1"/>
  <c r="J229" i="16"/>
  <c r="K229" i="16" s="1"/>
  <c r="J228" i="16"/>
  <c r="K228" i="16" s="1"/>
  <c r="L228" i="16" s="1"/>
  <c r="J227" i="16"/>
  <c r="K227" i="16" s="1"/>
  <c r="K226" i="16"/>
  <c r="L226" i="16" s="1"/>
  <c r="J226" i="16"/>
  <c r="J225" i="16"/>
  <c r="K225" i="16" s="1"/>
  <c r="J224" i="16"/>
  <c r="K224" i="16" s="1"/>
  <c r="E223" i="16"/>
  <c r="K222" i="16"/>
  <c r="J222" i="16"/>
  <c r="J221" i="16"/>
  <c r="K221" i="16" s="1"/>
  <c r="J220" i="16"/>
  <c r="K220" i="16" s="1"/>
  <c r="L220" i="16" s="1"/>
  <c r="J219" i="16"/>
  <c r="K219" i="16" s="1"/>
  <c r="K218" i="16"/>
  <c r="L218" i="16" s="1"/>
  <c r="J218" i="16"/>
  <c r="J217" i="16"/>
  <c r="K217" i="16" s="1"/>
  <c r="J216" i="16"/>
  <c r="K216" i="16" s="1"/>
  <c r="L216" i="16" s="1"/>
  <c r="J215" i="16"/>
  <c r="K215" i="16" s="1"/>
  <c r="K214" i="16"/>
  <c r="J214" i="16"/>
  <c r="J213" i="16"/>
  <c r="K213" i="16" s="1"/>
  <c r="J212" i="16"/>
  <c r="K212" i="16" s="1"/>
  <c r="E211" i="16"/>
  <c r="K210" i="16"/>
  <c r="J210" i="16"/>
  <c r="J209" i="16"/>
  <c r="K209" i="16" s="1"/>
  <c r="J208" i="16"/>
  <c r="K208" i="16" s="1"/>
  <c r="L208" i="16" s="1"/>
  <c r="J207" i="16"/>
  <c r="K207" i="16" s="1"/>
  <c r="K206" i="16"/>
  <c r="J206" i="16"/>
  <c r="J205" i="16"/>
  <c r="K205" i="16" s="1"/>
  <c r="J204" i="16"/>
  <c r="K204" i="16" s="1"/>
  <c r="L204" i="16" s="1"/>
  <c r="J203" i="16"/>
  <c r="K203" i="16" s="1"/>
  <c r="K202" i="16"/>
  <c r="L202" i="16" s="1"/>
  <c r="J202" i="16"/>
  <c r="J201" i="16"/>
  <c r="K201" i="16" s="1"/>
  <c r="J200" i="16"/>
  <c r="K200" i="16" s="1"/>
  <c r="E199" i="16"/>
  <c r="K198" i="16"/>
  <c r="J198" i="16"/>
  <c r="J197" i="16"/>
  <c r="K197" i="16" s="1"/>
  <c r="J196" i="16"/>
  <c r="K196" i="16" s="1"/>
  <c r="L196" i="16" s="1"/>
  <c r="J195" i="16"/>
  <c r="K195" i="16" s="1"/>
  <c r="K194" i="16"/>
  <c r="L194" i="16" s="1"/>
  <c r="J194" i="16"/>
  <c r="J193" i="16"/>
  <c r="K193" i="16" s="1"/>
  <c r="J192" i="16"/>
  <c r="K192" i="16" s="1"/>
  <c r="L192" i="16" s="1"/>
  <c r="J191" i="16"/>
  <c r="K191" i="16" s="1"/>
  <c r="K190" i="16"/>
  <c r="J190" i="16"/>
  <c r="J189" i="16"/>
  <c r="K189" i="16" s="1"/>
  <c r="J188" i="16"/>
  <c r="K188" i="16" s="1"/>
  <c r="E187" i="16"/>
  <c r="K186" i="16"/>
  <c r="L186" i="16" s="1"/>
  <c r="J186" i="16"/>
  <c r="J185" i="16"/>
  <c r="K185" i="16" s="1"/>
  <c r="J184" i="16"/>
  <c r="K184" i="16" s="1"/>
  <c r="L184" i="16" s="1"/>
  <c r="J183" i="16"/>
  <c r="K183" i="16" s="1"/>
  <c r="K182" i="16"/>
  <c r="J182" i="16"/>
  <c r="J181" i="16"/>
  <c r="K181" i="16" s="1"/>
  <c r="J180" i="16"/>
  <c r="K180" i="16" s="1"/>
  <c r="L180" i="16" s="1"/>
  <c r="J179" i="16"/>
  <c r="K179" i="16" s="1"/>
  <c r="K178" i="16"/>
  <c r="L178" i="16" s="1"/>
  <c r="J178" i="16"/>
  <c r="J177" i="16"/>
  <c r="K177" i="16" s="1"/>
  <c r="J176" i="16"/>
  <c r="K176" i="16" s="1"/>
  <c r="E175" i="16"/>
  <c r="K174" i="16"/>
  <c r="J174" i="16"/>
  <c r="J173" i="16"/>
  <c r="K173" i="16" s="1"/>
  <c r="J172" i="16"/>
  <c r="K172" i="16" s="1"/>
  <c r="L172" i="16" s="1"/>
  <c r="J171" i="16"/>
  <c r="K171" i="16" s="1"/>
  <c r="K170" i="16"/>
  <c r="J170" i="16"/>
  <c r="J169" i="16"/>
  <c r="K169" i="16" s="1"/>
  <c r="J168" i="16"/>
  <c r="K168" i="16" s="1"/>
  <c r="L168" i="16" s="1"/>
  <c r="J167" i="16"/>
  <c r="K167" i="16" s="1"/>
  <c r="K166" i="16"/>
  <c r="L166" i="16" s="1"/>
  <c r="J166" i="16"/>
  <c r="J165" i="16"/>
  <c r="K165" i="16" s="1"/>
  <c r="J164" i="16"/>
  <c r="K164" i="16" s="1"/>
  <c r="E163" i="16"/>
  <c r="K162" i="16"/>
  <c r="J162" i="16"/>
  <c r="J161" i="16"/>
  <c r="K161" i="16" s="1"/>
  <c r="J160" i="16"/>
  <c r="K160" i="16" s="1"/>
  <c r="L160" i="16" s="1"/>
  <c r="L159" i="16"/>
  <c r="M159" i="16" s="1"/>
  <c r="K159" i="16"/>
  <c r="J159" i="16"/>
  <c r="K158" i="16"/>
  <c r="J158" i="16"/>
  <c r="K157" i="16"/>
  <c r="J157" i="16"/>
  <c r="J156" i="16"/>
  <c r="K156" i="16" s="1"/>
  <c r="L155" i="16"/>
  <c r="M155" i="16" s="1"/>
  <c r="K155" i="16"/>
  <c r="J155" i="16"/>
  <c r="L154" i="16"/>
  <c r="K154" i="16"/>
  <c r="J154" i="16"/>
  <c r="J153" i="16"/>
  <c r="K153" i="16" s="1"/>
  <c r="J152" i="16"/>
  <c r="K152" i="16" s="1"/>
  <c r="E151" i="16"/>
  <c r="L150" i="16"/>
  <c r="K150" i="16"/>
  <c r="J150" i="16"/>
  <c r="J149" i="16"/>
  <c r="K149" i="16" s="1"/>
  <c r="N148" i="16"/>
  <c r="Q148" i="16" s="1"/>
  <c r="M148" i="16"/>
  <c r="O148" i="16" s="1"/>
  <c r="J148" i="16"/>
  <c r="K148" i="16" s="1"/>
  <c r="L148" i="16" s="1"/>
  <c r="L147" i="16"/>
  <c r="M147" i="16" s="1"/>
  <c r="K147" i="16"/>
  <c r="J147" i="16"/>
  <c r="K146" i="16"/>
  <c r="J146" i="16"/>
  <c r="J145" i="16"/>
  <c r="K145" i="16" s="1"/>
  <c r="J144" i="16"/>
  <c r="K144" i="16" s="1"/>
  <c r="L144" i="16" s="1"/>
  <c r="J143" i="16"/>
  <c r="K143" i="16" s="1"/>
  <c r="K142" i="16"/>
  <c r="J142" i="16"/>
  <c r="J141" i="16"/>
  <c r="K141" i="16" s="1"/>
  <c r="J140" i="16"/>
  <c r="K140" i="16" s="1"/>
  <c r="E139" i="16"/>
  <c r="M138" i="16"/>
  <c r="L138" i="16"/>
  <c r="J138" i="16"/>
  <c r="K138" i="16" s="1"/>
  <c r="L137" i="16"/>
  <c r="K137" i="16"/>
  <c r="J137" i="16"/>
  <c r="J136" i="16"/>
  <c r="K136" i="16" s="1"/>
  <c r="N135" i="16"/>
  <c r="Q135" i="16" s="1"/>
  <c r="M135" i="16"/>
  <c r="O135" i="16" s="1"/>
  <c r="J135" i="16"/>
  <c r="K135" i="16" s="1"/>
  <c r="L135" i="16" s="1"/>
  <c r="M134" i="16"/>
  <c r="L134" i="16"/>
  <c r="J134" i="16"/>
  <c r="K134" i="16" s="1"/>
  <c r="L133" i="16"/>
  <c r="K133" i="16"/>
  <c r="J133" i="16"/>
  <c r="J132" i="16"/>
  <c r="K132" i="16" s="1"/>
  <c r="N131" i="16"/>
  <c r="Q131" i="16" s="1"/>
  <c r="M131" i="16"/>
  <c r="O131" i="16" s="1"/>
  <c r="J131" i="16"/>
  <c r="K131" i="16" s="1"/>
  <c r="L131" i="16" s="1"/>
  <c r="M130" i="16"/>
  <c r="L130" i="16"/>
  <c r="J130" i="16"/>
  <c r="K130" i="16" s="1"/>
  <c r="L129" i="16"/>
  <c r="K129" i="16"/>
  <c r="J129" i="16"/>
  <c r="J128" i="16"/>
  <c r="K128" i="16" s="1"/>
  <c r="E127" i="16"/>
  <c r="M126" i="16"/>
  <c r="L126" i="16"/>
  <c r="J126" i="16"/>
  <c r="K126" i="16" s="1"/>
  <c r="L125" i="16"/>
  <c r="K125" i="16"/>
  <c r="J125" i="16"/>
  <c r="J124" i="16"/>
  <c r="K124" i="16" s="1"/>
  <c r="J123" i="16"/>
  <c r="K123" i="16" s="1"/>
  <c r="L123" i="16" s="1"/>
  <c r="J122" i="16"/>
  <c r="K122" i="16" s="1"/>
  <c r="L122" i="16" s="1"/>
  <c r="M122" i="16" s="1"/>
  <c r="K121" i="16"/>
  <c r="J121" i="16"/>
  <c r="J120" i="16"/>
  <c r="K120" i="16" s="1"/>
  <c r="J119" i="16"/>
  <c r="K119" i="16" s="1"/>
  <c r="L119" i="16" s="1"/>
  <c r="J118" i="16"/>
  <c r="K118" i="16" s="1"/>
  <c r="L118" i="16" s="1"/>
  <c r="M118" i="16" s="1"/>
  <c r="K117" i="16"/>
  <c r="J117" i="16"/>
  <c r="J116" i="16"/>
  <c r="K116" i="16" s="1"/>
  <c r="E115" i="16"/>
  <c r="J114" i="16"/>
  <c r="K114" i="16" s="1"/>
  <c r="L114" i="16" s="1"/>
  <c r="M114" i="16" s="1"/>
  <c r="K113" i="16"/>
  <c r="J113" i="16"/>
  <c r="J112" i="16"/>
  <c r="K112" i="16" s="1"/>
  <c r="J111" i="16"/>
  <c r="K111" i="16" s="1"/>
  <c r="L111" i="16" s="1"/>
  <c r="J110" i="16"/>
  <c r="K110" i="16" s="1"/>
  <c r="L110" i="16" s="1"/>
  <c r="M110" i="16" s="1"/>
  <c r="K109" i="16"/>
  <c r="J109" i="16"/>
  <c r="J108" i="16"/>
  <c r="K108" i="16" s="1"/>
  <c r="J107" i="16"/>
  <c r="K107" i="16" s="1"/>
  <c r="L107" i="16" s="1"/>
  <c r="J106" i="16"/>
  <c r="K106" i="16" s="1"/>
  <c r="L106" i="16" s="1"/>
  <c r="M106" i="16" s="1"/>
  <c r="K105" i="16"/>
  <c r="J105" i="16"/>
  <c r="J104" i="16"/>
  <c r="K104" i="16" s="1"/>
  <c r="E103" i="16"/>
  <c r="J102" i="16"/>
  <c r="K102" i="16" s="1"/>
  <c r="L102" i="16" s="1"/>
  <c r="M102" i="16" s="1"/>
  <c r="K101" i="16"/>
  <c r="J101" i="16"/>
  <c r="J100" i="16"/>
  <c r="K100" i="16" s="1"/>
  <c r="J99" i="16"/>
  <c r="K99" i="16" s="1"/>
  <c r="L99" i="16" s="1"/>
  <c r="J98" i="16"/>
  <c r="K98" i="16" s="1"/>
  <c r="L98" i="16" s="1"/>
  <c r="M98" i="16" s="1"/>
  <c r="K97" i="16"/>
  <c r="J97" i="16"/>
  <c r="J96" i="16"/>
  <c r="K96" i="16" s="1"/>
  <c r="J95" i="16"/>
  <c r="K95" i="16" s="1"/>
  <c r="L95" i="16" s="1"/>
  <c r="J94" i="16"/>
  <c r="K94" i="16" s="1"/>
  <c r="L94" i="16" s="1"/>
  <c r="M94" i="16" s="1"/>
  <c r="K93" i="16"/>
  <c r="J93" i="16"/>
  <c r="J92" i="16"/>
  <c r="K92" i="16" s="1"/>
  <c r="E91" i="16"/>
  <c r="J90" i="16"/>
  <c r="K90" i="16" s="1"/>
  <c r="L90" i="16" s="1"/>
  <c r="M90" i="16" s="1"/>
  <c r="K89" i="16"/>
  <c r="J89" i="16"/>
  <c r="J88" i="16"/>
  <c r="K88" i="16" s="1"/>
  <c r="J87" i="16"/>
  <c r="K87" i="16" s="1"/>
  <c r="L87" i="16" s="1"/>
  <c r="J86" i="16"/>
  <c r="K86" i="16" s="1"/>
  <c r="L86" i="16" s="1"/>
  <c r="M86" i="16" s="1"/>
  <c r="K85" i="16"/>
  <c r="J85" i="16"/>
  <c r="J84" i="16"/>
  <c r="K84" i="16" s="1"/>
  <c r="J83" i="16"/>
  <c r="K83" i="16" s="1"/>
  <c r="L83" i="16" s="1"/>
  <c r="J82" i="16"/>
  <c r="K82" i="16" s="1"/>
  <c r="L82" i="16" s="1"/>
  <c r="M82" i="16" s="1"/>
  <c r="K81" i="16"/>
  <c r="J81" i="16"/>
  <c r="J80" i="16"/>
  <c r="K80" i="16" s="1"/>
  <c r="E79" i="16"/>
  <c r="J78" i="16"/>
  <c r="K78" i="16" s="1"/>
  <c r="L78" i="16" s="1"/>
  <c r="M78" i="16" s="1"/>
  <c r="K77" i="16"/>
  <c r="J77" i="16"/>
  <c r="J76" i="16"/>
  <c r="K76" i="16" s="1"/>
  <c r="J75" i="16"/>
  <c r="K75" i="16" s="1"/>
  <c r="L75" i="16" s="1"/>
  <c r="J74" i="16"/>
  <c r="K74" i="16" s="1"/>
  <c r="L74" i="16" s="1"/>
  <c r="M74" i="16" s="1"/>
  <c r="K73" i="16"/>
  <c r="J73" i="16"/>
  <c r="K72" i="16"/>
  <c r="J72" i="16"/>
  <c r="J71" i="16"/>
  <c r="K71" i="16" s="1"/>
  <c r="L71" i="16" s="1"/>
  <c r="M70" i="16"/>
  <c r="J70" i="16"/>
  <c r="K70" i="16" s="1"/>
  <c r="L70" i="16" s="1"/>
  <c r="K69" i="16"/>
  <c r="J69" i="16"/>
  <c r="K68" i="16"/>
  <c r="J68" i="16"/>
  <c r="E67" i="16"/>
  <c r="M66" i="16"/>
  <c r="J66" i="16"/>
  <c r="K66" i="16" s="1"/>
  <c r="L66" i="16" s="1"/>
  <c r="K65" i="16"/>
  <c r="J65" i="16"/>
  <c r="K64" i="16"/>
  <c r="J64" i="16"/>
  <c r="J63" i="16"/>
  <c r="K63" i="16" s="1"/>
  <c r="L63" i="16" s="1"/>
  <c r="M62" i="16"/>
  <c r="J62" i="16"/>
  <c r="K62" i="16" s="1"/>
  <c r="L62" i="16" s="1"/>
  <c r="K61" i="16"/>
  <c r="J61" i="16"/>
  <c r="K60" i="16"/>
  <c r="J60" i="16"/>
  <c r="J59" i="16"/>
  <c r="K59" i="16" s="1"/>
  <c r="L59" i="16" s="1"/>
  <c r="M58" i="16"/>
  <c r="J58" i="16"/>
  <c r="K58" i="16" s="1"/>
  <c r="L58" i="16" s="1"/>
  <c r="K57" i="16"/>
  <c r="J57" i="16"/>
  <c r="K56" i="16"/>
  <c r="J56" i="16"/>
  <c r="E55" i="16"/>
  <c r="E8" i="3" s="1"/>
  <c r="M54" i="16"/>
  <c r="J54" i="16"/>
  <c r="K54" i="16" s="1"/>
  <c r="L54" i="16" s="1"/>
  <c r="K53" i="16"/>
  <c r="J53" i="16"/>
  <c r="K52" i="16"/>
  <c r="J52" i="16"/>
  <c r="J51" i="16"/>
  <c r="K51" i="16" s="1"/>
  <c r="L51" i="16" s="1"/>
  <c r="M50" i="16"/>
  <c r="J50" i="16"/>
  <c r="K50" i="16" s="1"/>
  <c r="L50" i="16" s="1"/>
  <c r="J49" i="16"/>
  <c r="K49" i="16" s="1"/>
  <c r="K49" i="4" s="1"/>
  <c r="J48" i="16"/>
  <c r="J47" i="16"/>
  <c r="K47" i="16" s="1"/>
  <c r="L47" i="16" s="1"/>
  <c r="M46" i="16"/>
  <c r="J46" i="16"/>
  <c r="K46" i="16" s="1"/>
  <c r="L46" i="16" s="1"/>
  <c r="K45" i="16"/>
  <c r="J45" i="16"/>
  <c r="K44" i="16"/>
  <c r="J44" i="16"/>
  <c r="E43" i="16"/>
  <c r="M42" i="16"/>
  <c r="J42" i="16"/>
  <c r="K42" i="16" s="1"/>
  <c r="L42" i="16" s="1"/>
  <c r="K41" i="16"/>
  <c r="J41" i="16"/>
  <c r="K40" i="16"/>
  <c r="J40" i="16"/>
  <c r="J39" i="16"/>
  <c r="K39" i="16" s="1"/>
  <c r="L39" i="16" s="1"/>
  <c r="M38" i="16"/>
  <c r="J38" i="16"/>
  <c r="K38" i="16" s="1"/>
  <c r="L38" i="16" s="1"/>
  <c r="K37" i="16"/>
  <c r="J37" i="16"/>
  <c r="K36" i="16"/>
  <c r="J36" i="16"/>
  <c r="J35" i="16"/>
  <c r="K35" i="16" s="1"/>
  <c r="L35" i="16" s="1"/>
  <c r="M34" i="16"/>
  <c r="J34" i="16"/>
  <c r="K34" i="16" s="1"/>
  <c r="L34" i="16" s="1"/>
  <c r="K33" i="16"/>
  <c r="J33" i="16"/>
  <c r="K32" i="16"/>
  <c r="J32" i="16"/>
  <c r="C32" i="16"/>
  <c r="E31" i="16"/>
  <c r="M30" i="16"/>
  <c r="O30" i="16" s="1"/>
  <c r="J30" i="16"/>
  <c r="K30" i="16" s="1"/>
  <c r="L30" i="16" s="1"/>
  <c r="L29" i="16"/>
  <c r="M29" i="16" s="1"/>
  <c r="K29" i="16"/>
  <c r="J29" i="16"/>
  <c r="K28" i="16"/>
  <c r="J28" i="16"/>
  <c r="K27" i="16"/>
  <c r="J27" i="16"/>
  <c r="J26" i="16"/>
  <c r="K26" i="16" s="1"/>
  <c r="M25" i="16"/>
  <c r="L25" i="16"/>
  <c r="K25" i="16"/>
  <c r="J25" i="16"/>
  <c r="L24" i="16"/>
  <c r="K24" i="16"/>
  <c r="J24" i="16"/>
  <c r="J23" i="16"/>
  <c r="K23" i="16" s="1"/>
  <c r="M22" i="16"/>
  <c r="J22" i="16"/>
  <c r="K22" i="16" s="1"/>
  <c r="L22" i="16" s="1"/>
  <c r="L21" i="16"/>
  <c r="M21" i="16" s="1"/>
  <c r="K21" i="16"/>
  <c r="J21" i="16"/>
  <c r="K20" i="16"/>
  <c r="K31" i="16" s="1"/>
  <c r="J20" i="16"/>
  <c r="E19" i="16"/>
  <c r="E5" i="3" s="1"/>
  <c r="J18" i="16"/>
  <c r="K18" i="16" s="1"/>
  <c r="L18" i="16" s="1"/>
  <c r="M17" i="16"/>
  <c r="L17" i="16"/>
  <c r="K17" i="16"/>
  <c r="J17" i="16"/>
  <c r="L16" i="16"/>
  <c r="K16" i="16"/>
  <c r="J16" i="16"/>
  <c r="J15" i="16"/>
  <c r="K15" i="16" s="1"/>
  <c r="M14" i="16"/>
  <c r="O14" i="16" s="1"/>
  <c r="J14" i="16"/>
  <c r="K14" i="16" s="1"/>
  <c r="L14" i="16" s="1"/>
  <c r="L13" i="16"/>
  <c r="J13" i="16"/>
  <c r="K13" i="16" s="1"/>
  <c r="M13" i="16" s="1"/>
  <c r="L12" i="16"/>
  <c r="K12" i="16"/>
  <c r="J12" i="16"/>
  <c r="J11" i="16"/>
  <c r="K11" i="16" s="1"/>
  <c r="M10" i="16"/>
  <c r="O10" i="16" s="1"/>
  <c r="J10" i="16"/>
  <c r="K10" i="16" s="1"/>
  <c r="L10" i="16" s="1"/>
  <c r="L9" i="16"/>
  <c r="M9" i="16" s="1"/>
  <c r="K9" i="16"/>
  <c r="J9" i="16"/>
  <c r="J8" i="16"/>
  <c r="K8" i="16" s="1"/>
  <c r="K8" i="4" s="1"/>
  <c r="K7" i="16"/>
  <c r="J7" i="16"/>
  <c r="J6" i="16"/>
  <c r="K6" i="16" s="1"/>
  <c r="M5" i="16"/>
  <c r="L5" i="16"/>
  <c r="K5" i="16"/>
  <c r="J5" i="16"/>
  <c r="B2" i="16"/>
  <c r="P536" i="15"/>
  <c r="E535" i="15"/>
  <c r="L534" i="15"/>
  <c r="J534" i="15"/>
  <c r="K534" i="15" s="1"/>
  <c r="K533" i="15"/>
  <c r="L533" i="15" s="1"/>
  <c r="J533" i="15"/>
  <c r="J532" i="15"/>
  <c r="K532" i="15" s="1"/>
  <c r="L531" i="15"/>
  <c r="K531" i="15"/>
  <c r="J531" i="15"/>
  <c r="J530" i="15"/>
  <c r="K530" i="15" s="1"/>
  <c r="K529" i="15"/>
  <c r="J529" i="15"/>
  <c r="J528" i="15"/>
  <c r="K528" i="15" s="1"/>
  <c r="L528" i="15" s="1"/>
  <c r="M528" i="15" s="1"/>
  <c r="O527" i="15"/>
  <c r="L527" i="15"/>
  <c r="M527" i="15" s="1"/>
  <c r="N527" i="15" s="1"/>
  <c r="K527" i="15"/>
  <c r="J527" i="15"/>
  <c r="L526" i="15"/>
  <c r="J526" i="15"/>
  <c r="K526" i="15" s="1"/>
  <c r="K525" i="15"/>
  <c r="L525" i="15" s="1"/>
  <c r="J525" i="15"/>
  <c r="J524" i="15"/>
  <c r="K524" i="15" s="1"/>
  <c r="E523" i="15"/>
  <c r="J522" i="15"/>
  <c r="K522" i="15" s="1"/>
  <c r="K521" i="15"/>
  <c r="J521" i="15"/>
  <c r="M520" i="15"/>
  <c r="J520" i="15"/>
  <c r="K520" i="15" s="1"/>
  <c r="L520" i="15" s="1"/>
  <c r="O519" i="15"/>
  <c r="L519" i="15"/>
  <c r="M519" i="15" s="1"/>
  <c r="N519" i="15" s="1"/>
  <c r="K519" i="15"/>
  <c r="J519" i="15"/>
  <c r="L518" i="15"/>
  <c r="J518" i="15"/>
  <c r="K518" i="15" s="1"/>
  <c r="K517" i="15"/>
  <c r="L517" i="15" s="1"/>
  <c r="J517" i="15"/>
  <c r="J516" i="15"/>
  <c r="K516" i="15" s="1"/>
  <c r="L515" i="15"/>
  <c r="K515" i="15"/>
  <c r="M515" i="15" s="1"/>
  <c r="J515" i="15"/>
  <c r="J514" i="15"/>
  <c r="K514" i="15" s="1"/>
  <c r="K513" i="15"/>
  <c r="J513" i="15"/>
  <c r="J512" i="15"/>
  <c r="K512" i="15" s="1"/>
  <c r="E511" i="15"/>
  <c r="L510" i="15"/>
  <c r="J510" i="15"/>
  <c r="K510" i="15" s="1"/>
  <c r="K509" i="15"/>
  <c r="L509" i="15" s="1"/>
  <c r="J509" i="15"/>
  <c r="J508" i="15"/>
  <c r="K508" i="15" s="1"/>
  <c r="L507" i="15"/>
  <c r="K507" i="15"/>
  <c r="J507" i="15"/>
  <c r="J506" i="15"/>
  <c r="K506" i="15" s="1"/>
  <c r="K505" i="15"/>
  <c r="J505" i="15"/>
  <c r="M504" i="15"/>
  <c r="J504" i="15"/>
  <c r="K504" i="15" s="1"/>
  <c r="L504" i="15" s="1"/>
  <c r="O503" i="15"/>
  <c r="L503" i="15"/>
  <c r="M503" i="15" s="1"/>
  <c r="N503" i="15" s="1"/>
  <c r="K503" i="15"/>
  <c r="J503" i="15"/>
  <c r="L502" i="15"/>
  <c r="J502" i="15"/>
  <c r="K502" i="15" s="1"/>
  <c r="K501" i="15"/>
  <c r="L501" i="15" s="1"/>
  <c r="J501" i="15"/>
  <c r="J500" i="15"/>
  <c r="K500" i="15" s="1"/>
  <c r="E499" i="15"/>
  <c r="J498" i="15"/>
  <c r="K498" i="15" s="1"/>
  <c r="K497" i="15"/>
  <c r="J497" i="15"/>
  <c r="J496" i="15"/>
  <c r="K496" i="15" s="1"/>
  <c r="L496" i="15" s="1"/>
  <c r="M496" i="15" s="1"/>
  <c r="O495" i="15"/>
  <c r="L495" i="15"/>
  <c r="M495" i="15" s="1"/>
  <c r="N495" i="15" s="1"/>
  <c r="K495" i="15"/>
  <c r="J495" i="15"/>
  <c r="L494" i="15"/>
  <c r="J494" i="15"/>
  <c r="K494" i="15" s="1"/>
  <c r="K493" i="15"/>
  <c r="L493" i="15" s="1"/>
  <c r="J493" i="15"/>
  <c r="J492" i="15"/>
  <c r="K492" i="15" s="1"/>
  <c r="L491" i="15"/>
  <c r="K491" i="15"/>
  <c r="J491" i="15"/>
  <c r="J490" i="15"/>
  <c r="K490" i="15" s="1"/>
  <c r="K489" i="15"/>
  <c r="J489" i="15"/>
  <c r="J488" i="15"/>
  <c r="K488" i="15" s="1"/>
  <c r="K499" i="15" s="1"/>
  <c r="E487" i="15"/>
  <c r="J486" i="15"/>
  <c r="K486" i="15" s="1"/>
  <c r="K485" i="15"/>
  <c r="L485" i="15" s="1"/>
  <c r="J485" i="15"/>
  <c r="J484" i="15"/>
  <c r="K484" i="15" s="1"/>
  <c r="L483" i="15"/>
  <c r="K483" i="15"/>
  <c r="J483" i="15"/>
  <c r="J482" i="15"/>
  <c r="K482" i="15" s="1"/>
  <c r="K481" i="15"/>
  <c r="J481" i="15"/>
  <c r="M480" i="15"/>
  <c r="L480" i="15"/>
  <c r="K480" i="15"/>
  <c r="J480" i="15"/>
  <c r="L479" i="15"/>
  <c r="K479" i="15"/>
  <c r="J479" i="15"/>
  <c r="K478" i="15"/>
  <c r="J478" i="15"/>
  <c r="J477" i="15"/>
  <c r="K477" i="15" s="1"/>
  <c r="M476" i="15"/>
  <c r="L476" i="15"/>
  <c r="K476" i="15"/>
  <c r="K487" i="15" s="1"/>
  <c r="J476" i="15"/>
  <c r="E475" i="15"/>
  <c r="K474" i="15"/>
  <c r="J474" i="15"/>
  <c r="J473" i="15"/>
  <c r="K473" i="15" s="1"/>
  <c r="M472" i="15"/>
  <c r="L472" i="15"/>
  <c r="K472" i="15"/>
  <c r="J472" i="15"/>
  <c r="L471" i="15"/>
  <c r="K471" i="15"/>
  <c r="M471" i="15" s="1"/>
  <c r="J471" i="15"/>
  <c r="K470" i="15"/>
  <c r="J470" i="15"/>
  <c r="J469" i="15"/>
  <c r="K469" i="15" s="1"/>
  <c r="M468" i="15"/>
  <c r="L468" i="15"/>
  <c r="K468" i="15"/>
  <c r="J468" i="15"/>
  <c r="L467" i="15"/>
  <c r="K467" i="15"/>
  <c r="J467" i="15"/>
  <c r="K466" i="15"/>
  <c r="J466" i="15"/>
  <c r="J465" i="15"/>
  <c r="K465" i="15" s="1"/>
  <c r="M464" i="15"/>
  <c r="L464" i="15"/>
  <c r="K464" i="15"/>
  <c r="J464" i="15"/>
  <c r="E463" i="15"/>
  <c r="E42" i="6" s="1"/>
  <c r="K462" i="15"/>
  <c r="J462" i="15"/>
  <c r="M461" i="15"/>
  <c r="J461" i="15"/>
  <c r="K461" i="15" s="1"/>
  <c r="L461" i="15" s="1"/>
  <c r="L460" i="15"/>
  <c r="M460" i="15" s="1"/>
  <c r="K460" i="15"/>
  <c r="J460" i="15"/>
  <c r="L459" i="15"/>
  <c r="K459" i="15"/>
  <c r="J459" i="15"/>
  <c r="J458" i="15"/>
  <c r="K458" i="15" s="1"/>
  <c r="L457" i="15"/>
  <c r="J457" i="15"/>
  <c r="K457" i="15" s="1"/>
  <c r="K456" i="15"/>
  <c r="K456" i="4" s="1"/>
  <c r="J456" i="15"/>
  <c r="K455" i="15"/>
  <c r="J455" i="15"/>
  <c r="K454" i="15"/>
  <c r="L454" i="15" s="1"/>
  <c r="J454" i="15"/>
  <c r="N453" i="15"/>
  <c r="Q453" i="15" s="1"/>
  <c r="M453" i="15"/>
  <c r="O453" i="15" s="1"/>
  <c r="L453" i="15"/>
  <c r="J453" i="15"/>
  <c r="K453" i="15" s="1"/>
  <c r="K452" i="15"/>
  <c r="J452" i="15"/>
  <c r="E451" i="15"/>
  <c r="J450" i="15"/>
  <c r="K450" i="15" s="1"/>
  <c r="L449" i="15"/>
  <c r="J449" i="15"/>
  <c r="K449" i="15" s="1"/>
  <c r="L448" i="15"/>
  <c r="M448" i="15" s="1"/>
  <c r="K448" i="15"/>
  <c r="J448" i="15"/>
  <c r="K447" i="15"/>
  <c r="J447" i="15"/>
  <c r="K446" i="15"/>
  <c r="L446" i="15" s="1"/>
  <c r="J446" i="15"/>
  <c r="N445" i="15"/>
  <c r="Q445" i="15" s="1"/>
  <c r="M445" i="15"/>
  <c r="O445" i="15" s="1"/>
  <c r="L445" i="15"/>
  <c r="J445" i="15"/>
  <c r="K445" i="15" s="1"/>
  <c r="K444" i="15"/>
  <c r="J444" i="15"/>
  <c r="L443" i="15"/>
  <c r="K443" i="15"/>
  <c r="J443" i="15"/>
  <c r="J442" i="15"/>
  <c r="K442" i="15" s="1"/>
  <c r="L441" i="15"/>
  <c r="J441" i="15"/>
  <c r="K441" i="15" s="1"/>
  <c r="M440" i="15"/>
  <c r="L440" i="15"/>
  <c r="K440" i="15"/>
  <c r="J440" i="15"/>
  <c r="E439" i="15"/>
  <c r="N438" i="15"/>
  <c r="Q438" i="15" s="1"/>
  <c r="M438" i="15"/>
  <c r="O438" i="15" s="1"/>
  <c r="J438" i="15"/>
  <c r="K438" i="15" s="1"/>
  <c r="L438" i="15" s="1"/>
  <c r="M437" i="15"/>
  <c r="L437" i="15"/>
  <c r="K437" i="15"/>
  <c r="J437" i="15"/>
  <c r="L436" i="15"/>
  <c r="K436" i="15"/>
  <c r="J436" i="15"/>
  <c r="J435" i="15"/>
  <c r="K435" i="15" s="1"/>
  <c r="N434" i="15"/>
  <c r="Q434" i="15" s="1"/>
  <c r="M434" i="15"/>
  <c r="O434" i="15" s="1"/>
  <c r="J434" i="15"/>
  <c r="K434" i="15" s="1"/>
  <c r="L434" i="15" s="1"/>
  <c r="M433" i="15"/>
  <c r="L433" i="15"/>
  <c r="K433" i="15"/>
  <c r="J433" i="15"/>
  <c r="K432" i="15"/>
  <c r="J432" i="15"/>
  <c r="J431" i="15"/>
  <c r="K431" i="15" s="1"/>
  <c r="J430" i="15"/>
  <c r="K430" i="15" s="1"/>
  <c r="L430" i="15" s="1"/>
  <c r="M429" i="15"/>
  <c r="L429" i="15"/>
  <c r="K429" i="15"/>
  <c r="J429" i="15"/>
  <c r="L428" i="15"/>
  <c r="K428" i="15"/>
  <c r="M428" i="15" s="1"/>
  <c r="O428" i="15" s="1"/>
  <c r="J428" i="15"/>
  <c r="E427" i="15"/>
  <c r="J426" i="15"/>
  <c r="K426" i="15" s="1"/>
  <c r="L426" i="15" s="1"/>
  <c r="L425" i="15"/>
  <c r="M425" i="15" s="1"/>
  <c r="K425" i="15"/>
  <c r="J425" i="15"/>
  <c r="L424" i="15"/>
  <c r="K424" i="15"/>
  <c r="J424" i="15"/>
  <c r="K423" i="15"/>
  <c r="J423" i="15"/>
  <c r="M422" i="15"/>
  <c r="O422" i="15" s="1"/>
  <c r="J422" i="15"/>
  <c r="K422" i="15" s="1"/>
  <c r="L422" i="15" s="1"/>
  <c r="L421" i="15"/>
  <c r="M421" i="15" s="1"/>
  <c r="K421" i="15"/>
  <c r="J421" i="15"/>
  <c r="L420" i="15"/>
  <c r="K420" i="15"/>
  <c r="J420" i="15"/>
  <c r="J419" i="15"/>
  <c r="K419" i="15" s="1"/>
  <c r="N418" i="15"/>
  <c r="Q418" i="15" s="1"/>
  <c r="M418" i="15"/>
  <c r="O418" i="15" s="1"/>
  <c r="J418" i="15"/>
  <c r="K418" i="15" s="1"/>
  <c r="L418" i="15" s="1"/>
  <c r="M417" i="15"/>
  <c r="L417" i="15"/>
  <c r="K417" i="15"/>
  <c r="J417" i="15"/>
  <c r="K416" i="15"/>
  <c r="J416" i="15"/>
  <c r="E415" i="15"/>
  <c r="J414" i="15"/>
  <c r="K414" i="15" s="1"/>
  <c r="L414" i="15" s="1"/>
  <c r="M413" i="15"/>
  <c r="L413" i="15"/>
  <c r="K413" i="15"/>
  <c r="J413" i="15"/>
  <c r="K412" i="15"/>
  <c r="L412" i="15" s="1"/>
  <c r="J412" i="15"/>
  <c r="K411" i="15"/>
  <c r="J411" i="15"/>
  <c r="J410" i="15"/>
  <c r="K410" i="15" s="1"/>
  <c r="L410" i="15" s="1"/>
  <c r="L409" i="15"/>
  <c r="M409" i="15" s="1"/>
  <c r="K409" i="15"/>
  <c r="J409" i="15"/>
  <c r="L408" i="15"/>
  <c r="K408" i="15"/>
  <c r="J408" i="15"/>
  <c r="K407" i="15"/>
  <c r="J407" i="15"/>
  <c r="M406" i="15"/>
  <c r="O406" i="15" s="1"/>
  <c r="L406" i="15"/>
  <c r="J406" i="15"/>
  <c r="K406" i="15" s="1"/>
  <c r="K405" i="15"/>
  <c r="J405" i="15"/>
  <c r="L404" i="15"/>
  <c r="K404" i="15"/>
  <c r="J404" i="15"/>
  <c r="E403" i="15"/>
  <c r="J402" i="15"/>
  <c r="K402" i="15" s="1"/>
  <c r="L401" i="15"/>
  <c r="M401" i="15" s="1"/>
  <c r="K401" i="15"/>
  <c r="J401" i="15"/>
  <c r="K400" i="15"/>
  <c r="J400" i="15"/>
  <c r="J399" i="15"/>
  <c r="K399" i="15" s="1"/>
  <c r="J398" i="15"/>
  <c r="K398" i="15" s="1"/>
  <c r="L397" i="15"/>
  <c r="M397" i="15" s="1"/>
  <c r="K397" i="15"/>
  <c r="J397" i="15"/>
  <c r="K396" i="15"/>
  <c r="J396" i="15"/>
  <c r="J395" i="15"/>
  <c r="K395" i="15" s="1"/>
  <c r="J394" i="15"/>
  <c r="K394" i="15" s="1"/>
  <c r="L393" i="15"/>
  <c r="M393" i="15" s="1"/>
  <c r="K393" i="15"/>
  <c r="J393" i="15"/>
  <c r="K392" i="15"/>
  <c r="J392" i="15"/>
  <c r="E391" i="15"/>
  <c r="J390" i="15"/>
  <c r="K390" i="15" s="1"/>
  <c r="L389" i="15"/>
  <c r="M389" i="15" s="1"/>
  <c r="K389" i="15"/>
  <c r="J389" i="15"/>
  <c r="K388" i="15"/>
  <c r="J388" i="15"/>
  <c r="J387" i="15"/>
  <c r="K387" i="15" s="1"/>
  <c r="J386" i="15"/>
  <c r="K386" i="15" s="1"/>
  <c r="L385" i="15"/>
  <c r="M385" i="15" s="1"/>
  <c r="K385" i="15"/>
  <c r="J385" i="15"/>
  <c r="K384" i="15"/>
  <c r="J384" i="15"/>
  <c r="J383" i="15"/>
  <c r="K383" i="15" s="1"/>
  <c r="J382" i="15"/>
  <c r="K382" i="15" s="1"/>
  <c r="L381" i="15"/>
  <c r="M381" i="15" s="1"/>
  <c r="K381" i="15"/>
  <c r="J381" i="15"/>
  <c r="K380" i="15"/>
  <c r="J380" i="15"/>
  <c r="E379" i="15"/>
  <c r="M378" i="15"/>
  <c r="J378" i="15"/>
  <c r="K378" i="15" s="1"/>
  <c r="L378" i="15" s="1"/>
  <c r="L377" i="15"/>
  <c r="M377" i="15" s="1"/>
  <c r="K377" i="15"/>
  <c r="J377" i="15"/>
  <c r="K376" i="15"/>
  <c r="J376" i="15"/>
  <c r="J375" i="15"/>
  <c r="K375" i="15" s="1"/>
  <c r="J374" i="15"/>
  <c r="K374" i="15" s="1"/>
  <c r="L374" i="15" s="1"/>
  <c r="L373" i="15"/>
  <c r="M373" i="15" s="1"/>
  <c r="K373" i="15"/>
  <c r="J373" i="15"/>
  <c r="K372" i="15"/>
  <c r="J372" i="15"/>
  <c r="J371" i="15"/>
  <c r="K371" i="15" s="1"/>
  <c r="M370" i="15"/>
  <c r="J370" i="15"/>
  <c r="K370" i="15" s="1"/>
  <c r="L370" i="15" s="1"/>
  <c r="L369" i="15"/>
  <c r="M369" i="15" s="1"/>
  <c r="K369" i="15"/>
  <c r="J369" i="15"/>
  <c r="L368" i="15"/>
  <c r="K368" i="15"/>
  <c r="J368" i="15"/>
  <c r="E367" i="15"/>
  <c r="M366" i="15"/>
  <c r="O366" i="15" s="1"/>
  <c r="J366" i="15"/>
  <c r="K366" i="15" s="1"/>
  <c r="L366" i="15" s="1"/>
  <c r="L365" i="15"/>
  <c r="J365" i="15"/>
  <c r="K365" i="15" s="1"/>
  <c r="M365" i="15" s="1"/>
  <c r="L364" i="15"/>
  <c r="K364" i="15"/>
  <c r="J364" i="15"/>
  <c r="J363" i="15"/>
  <c r="K363" i="15" s="1"/>
  <c r="M362" i="15"/>
  <c r="O362" i="15" s="1"/>
  <c r="J362" i="15"/>
  <c r="K362" i="15" s="1"/>
  <c r="L362" i="15" s="1"/>
  <c r="L361" i="15"/>
  <c r="J361" i="15"/>
  <c r="K361" i="15" s="1"/>
  <c r="M361" i="15" s="1"/>
  <c r="L360" i="15"/>
  <c r="K360" i="15"/>
  <c r="J360" i="15"/>
  <c r="J359" i="15"/>
  <c r="K359" i="15" s="1"/>
  <c r="M358" i="15"/>
  <c r="O358" i="15" s="1"/>
  <c r="J358" i="15"/>
  <c r="K358" i="15" s="1"/>
  <c r="L358" i="15" s="1"/>
  <c r="L357" i="15"/>
  <c r="J357" i="15"/>
  <c r="K357" i="15" s="1"/>
  <c r="M357" i="15" s="1"/>
  <c r="L356" i="15"/>
  <c r="K356" i="15"/>
  <c r="J356" i="15"/>
  <c r="E355" i="15"/>
  <c r="M354" i="15"/>
  <c r="O354" i="15" s="1"/>
  <c r="J354" i="15"/>
  <c r="K354" i="15" s="1"/>
  <c r="L354" i="15" s="1"/>
  <c r="L353" i="15"/>
  <c r="J353" i="15"/>
  <c r="K353" i="15" s="1"/>
  <c r="M353" i="15" s="1"/>
  <c r="L352" i="15"/>
  <c r="K352" i="15"/>
  <c r="J352" i="15"/>
  <c r="K351" i="15"/>
  <c r="J351" i="15"/>
  <c r="M350" i="15"/>
  <c r="O350" i="15" s="1"/>
  <c r="J350" i="15"/>
  <c r="K350" i="15" s="1"/>
  <c r="L350" i="15" s="1"/>
  <c r="L349" i="15"/>
  <c r="J349" i="15"/>
  <c r="K349" i="15" s="1"/>
  <c r="M349" i="15" s="1"/>
  <c r="L348" i="15"/>
  <c r="K348" i="15"/>
  <c r="J348" i="15"/>
  <c r="K347" i="15"/>
  <c r="J347" i="15"/>
  <c r="M346" i="15"/>
  <c r="O346" i="15" s="1"/>
  <c r="J346" i="15"/>
  <c r="K346" i="15" s="1"/>
  <c r="L346" i="15" s="1"/>
  <c r="L345" i="15"/>
  <c r="J345" i="15"/>
  <c r="K345" i="15" s="1"/>
  <c r="M345" i="15" s="1"/>
  <c r="L344" i="15"/>
  <c r="K344" i="15"/>
  <c r="J344" i="15"/>
  <c r="E343" i="15"/>
  <c r="M342" i="15"/>
  <c r="O342" i="15" s="1"/>
  <c r="J342" i="15"/>
  <c r="K342" i="15" s="1"/>
  <c r="L342" i="15" s="1"/>
  <c r="L341" i="15"/>
  <c r="J341" i="15"/>
  <c r="K341" i="15" s="1"/>
  <c r="M341" i="15" s="1"/>
  <c r="L340" i="15"/>
  <c r="K340" i="15"/>
  <c r="J340" i="15"/>
  <c r="K339" i="15"/>
  <c r="J339" i="15"/>
  <c r="M338" i="15"/>
  <c r="O338" i="15" s="1"/>
  <c r="J338" i="15"/>
  <c r="K338" i="15" s="1"/>
  <c r="L338" i="15" s="1"/>
  <c r="L337" i="15"/>
  <c r="J337" i="15"/>
  <c r="K337" i="15" s="1"/>
  <c r="M337" i="15" s="1"/>
  <c r="L336" i="15"/>
  <c r="K336" i="15"/>
  <c r="J336" i="15"/>
  <c r="K335" i="15"/>
  <c r="J335" i="15"/>
  <c r="M334" i="15"/>
  <c r="O334" i="15" s="1"/>
  <c r="J334" i="15"/>
  <c r="K334" i="15" s="1"/>
  <c r="L334" i="15" s="1"/>
  <c r="L333" i="15"/>
  <c r="J333" i="15"/>
  <c r="K333" i="15" s="1"/>
  <c r="M333" i="15" s="1"/>
  <c r="L332" i="15"/>
  <c r="K332" i="15"/>
  <c r="J332" i="15"/>
  <c r="E331" i="15"/>
  <c r="K330" i="15"/>
  <c r="J330" i="15"/>
  <c r="J329" i="15"/>
  <c r="K329" i="15" s="1"/>
  <c r="M328" i="15"/>
  <c r="O328" i="15" s="1"/>
  <c r="L328" i="15"/>
  <c r="K328" i="15"/>
  <c r="J328" i="15"/>
  <c r="L327" i="15"/>
  <c r="K327" i="15"/>
  <c r="M327" i="15" s="1"/>
  <c r="J327" i="15"/>
  <c r="K326" i="15"/>
  <c r="J326" i="15"/>
  <c r="J325" i="15"/>
  <c r="K325" i="15" s="1"/>
  <c r="M324" i="15"/>
  <c r="O324" i="15" s="1"/>
  <c r="L324" i="15"/>
  <c r="K324" i="15"/>
  <c r="J324" i="15"/>
  <c r="L323" i="15"/>
  <c r="K323" i="15"/>
  <c r="M323" i="15" s="1"/>
  <c r="J323" i="15"/>
  <c r="K322" i="15"/>
  <c r="J322" i="15"/>
  <c r="J321" i="15"/>
  <c r="K321" i="15" s="1"/>
  <c r="M320" i="15"/>
  <c r="O320" i="15" s="1"/>
  <c r="L320" i="15"/>
  <c r="K320" i="15"/>
  <c r="K331" i="15" s="1"/>
  <c r="J320" i="15"/>
  <c r="E319" i="15"/>
  <c r="K318" i="15"/>
  <c r="J318" i="15"/>
  <c r="J317" i="15"/>
  <c r="K317" i="15" s="1"/>
  <c r="M316" i="15"/>
  <c r="L316" i="15"/>
  <c r="K316" i="15"/>
  <c r="J316" i="15"/>
  <c r="L315" i="15"/>
  <c r="K315" i="15"/>
  <c r="J315" i="15"/>
  <c r="K314" i="15"/>
  <c r="J314" i="15"/>
  <c r="J313" i="15"/>
  <c r="K313" i="15" s="1"/>
  <c r="M312" i="15"/>
  <c r="L312" i="15"/>
  <c r="K312" i="15"/>
  <c r="J312" i="15"/>
  <c r="L311" i="15"/>
  <c r="K311" i="15"/>
  <c r="J311" i="15"/>
  <c r="K310" i="15"/>
  <c r="J310" i="15"/>
  <c r="J309" i="15"/>
  <c r="K309" i="15" s="1"/>
  <c r="M308" i="15"/>
  <c r="L308" i="15"/>
  <c r="K308" i="15"/>
  <c r="J308" i="15"/>
  <c r="E307" i="15"/>
  <c r="K306" i="15"/>
  <c r="J306" i="15"/>
  <c r="J305" i="15"/>
  <c r="K305" i="15" s="1"/>
  <c r="M304" i="15"/>
  <c r="L304" i="15"/>
  <c r="K304" i="15"/>
  <c r="J304" i="15"/>
  <c r="L303" i="15"/>
  <c r="K303" i="15"/>
  <c r="M303" i="15" s="1"/>
  <c r="J303" i="15"/>
  <c r="K302" i="15"/>
  <c r="J302" i="15"/>
  <c r="J301" i="15"/>
  <c r="K301" i="15" s="1"/>
  <c r="M300" i="15"/>
  <c r="L300" i="15"/>
  <c r="K300" i="15"/>
  <c r="J300" i="15"/>
  <c r="L299" i="15"/>
  <c r="K299" i="15"/>
  <c r="M299" i="15" s="1"/>
  <c r="J299" i="15"/>
  <c r="K298" i="15"/>
  <c r="J298" i="15"/>
  <c r="J297" i="15"/>
  <c r="K297" i="15" s="1"/>
  <c r="M296" i="15"/>
  <c r="L296" i="15"/>
  <c r="K296" i="15"/>
  <c r="J296" i="15"/>
  <c r="E295" i="15"/>
  <c r="E28" i="6" s="1"/>
  <c r="K294" i="15"/>
  <c r="J294" i="15"/>
  <c r="J293" i="15"/>
  <c r="K293" i="15" s="1"/>
  <c r="J292" i="15"/>
  <c r="L291" i="15"/>
  <c r="K291" i="15"/>
  <c r="J291" i="15"/>
  <c r="K290" i="15"/>
  <c r="J290" i="15"/>
  <c r="J289" i="15"/>
  <c r="K289" i="15" s="1"/>
  <c r="M288" i="15"/>
  <c r="L288" i="15"/>
  <c r="K288" i="15"/>
  <c r="J288" i="15"/>
  <c r="L287" i="15"/>
  <c r="K287" i="15"/>
  <c r="J287" i="15"/>
  <c r="K286" i="15"/>
  <c r="J286" i="15"/>
  <c r="J285" i="15"/>
  <c r="K285" i="15" s="1"/>
  <c r="M284" i="15"/>
  <c r="L284" i="15"/>
  <c r="K284" i="15"/>
  <c r="J284" i="15"/>
  <c r="E283" i="15"/>
  <c r="K282" i="15"/>
  <c r="J282" i="15"/>
  <c r="J281" i="15"/>
  <c r="K281" i="15" s="1"/>
  <c r="M280" i="15"/>
  <c r="L280" i="15"/>
  <c r="K280" i="15"/>
  <c r="J280" i="15"/>
  <c r="L279" i="15"/>
  <c r="K279" i="15"/>
  <c r="M279" i="15" s="1"/>
  <c r="J279" i="15"/>
  <c r="K278" i="15"/>
  <c r="J278" i="15"/>
  <c r="J277" i="15"/>
  <c r="K277" i="15" s="1"/>
  <c r="M276" i="15"/>
  <c r="L276" i="15"/>
  <c r="K276" i="15"/>
  <c r="J276" i="15"/>
  <c r="L275" i="15"/>
  <c r="K275" i="15"/>
  <c r="M275" i="15" s="1"/>
  <c r="J275" i="15"/>
  <c r="K274" i="15"/>
  <c r="J274" i="15"/>
  <c r="J273" i="15"/>
  <c r="K273" i="15" s="1"/>
  <c r="M272" i="15"/>
  <c r="L272" i="15"/>
  <c r="K272" i="15"/>
  <c r="J272" i="15"/>
  <c r="E271" i="15"/>
  <c r="K270" i="15"/>
  <c r="J270" i="15"/>
  <c r="J269" i="15"/>
  <c r="K269" i="15" s="1"/>
  <c r="M268" i="15"/>
  <c r="L268" i="15"/>
  <c r="K268" i="15"/>
  <c r="J268" i="15"/>
  <c r="L267" i="15"/>
  <c r="K267" i="15"/>
  <c r="J267" i="15"/>
  <c r="K266" i="15"/>
  <c r="J266" i="15"/>
  <c r="J265" i="15"/>
  <c r="K265" i="15" s="1"/>
  <c r="M264" i="15"/>
  <c r="L264" i="15"/>
  <c r="K264" i="15"/>
  <c r="J264" i="15"/>
  <c r="L263" i="15"/>
  <c r="K263" i="15"/>
  <c r="J263" i="15"/>
  <c r="K262" i="15"/>
  <c r="J262" i="15"/>
  <c r="J261" i="15"/>
  <c r="K261" i="15" s="1"/>
  <c r="M260" i="15"/>
  <c r="L260" i="15"/>
  <c r="K260" i="15"/>
  <c r="J260" i="15"/>
  <c r="E259" i="15"/>
  <c r="K258" i="15"/>
  <c r="J258" i="15"/>
  <c r="J257" i="15"/>
  <c r="K257" i="15" s="1"/>
  <c r="M256" i="15"/>
  <c r="L256" i="15"/>
  <c r="K256" i="15"/>
  <c r="J256" i="15"/>
  <c r="L255" i="15"/>
  <c r="K255" i="15"/>
  <c r="M255" i="15" s="1"/>
  <c r="J255" i="15"/>
  <c r="J254" i="15"/>
  <c r="K254" i="15" s="1"/>
  <c r="J253" i="15"/>
  <c r="K253" i="15" s="1"/>
  <c r="L253" i="15" s="1"/>
  <c r="M252" i="15"/>
  <c r="L252" i="15"/>
  <c r="K252" i="15"/>
  <c r="J252" i="15"/>
  <c r="L251" i="15"/>
  <c r="K251" i="15"/>
  <c r="J251" i="15"/>
  <c r="J250" i="15"/>
  <c r="K250" i="15" s="1"/>
  <c r="J249" i="15"/>
  <c r="K249" i="15" s="1"/>
  <c r="L249" i="15" s="1"/>
  <c r="L248" i="15"/>
  <c r="M248" i="15" s="1"/>
  <c r="K248" i="15"/>
  <c r="J248" i="15"/>
  <c r="E247" i="15"/>
  <c r="L246" i="15"/>
  <c r="M246" i="15" s="1"/>
  <c r="K246" i="15"/>
  <c r="J246" i="15"/>
  <c r="K245" i="15"/>
  <c r="L245" i="15" s="1"/>
  <c r="J245" i="15"/>
  <c r="J244" i="15"/>
  <c r="K244" i="15" s="1"/>
  <c r="J243" i="15"/>
  <c r="K243" i="15" s="1"/>
  <c r="L242" i="15"/>
  <c r="M242" i="15" s="1"/>
  <c r="K242" i="15"/>
  <c r="J242" i="15"/>
  <c r="K241" i="15"/>
  <c r="L241" i="15" s="1"/>
  <c r="J241" i="15"/>
  <c r="J240" i="15"/>
  <c r="K240" i="15" s="1"/>
  <c r="J239" i="15"/>
  <c r="K239" i="15" s="1"/>
  <c r="L238" i="15"/>
  <c r="M238" i="15" s="1"/>
  <c r="K238" i="15"/>
  <c r="J238" i="15"/>
  <c r="K237" i="15"/>
  <c r="L237" i="15" s="1"/>
  <c r="J237" i="15"/>
  <c r="J236" i="15"/>
  <c r="K236" i="15" s="1"/>
  <c r="E235" i="15"/>
  <c r="L234" i="15"/>
  <c r="M234" i="15" s="1"/>
  <c r="K234" i="15"/>
  <c r="J234" i="15"/>
  <c r="K233" i="15"/>
  <c r="L233" i="15" s="1"/>
  <c r="J233" i="15"/>
  <c r="J232" i="15"/>
  <c r="K232" i="15" s="1"/>
  <c r="J231" i="15"/>
  <c r="K231" i="15" s="1"/>
  <c r="L230" i="15"/>
  <c r="M230" i="15" s="1"/>
  <c r="K230" i="15"/>
  <c r="J230" i="15"/>
  <c r="K229" i="15"/>
  <c r="L229" i="15" s="1"/>
  <c r="J229" i="15"/>
  <c r="J228" i="15"/>
  <c r="K228" i="15" s="1"/>
  <c r="J227" i="15"/>
  <c r="K227" i="15" s="1"/>
  <c r="L226" i="15"/>
  <c r="M226" i="15" s="1"/>
  <c r="K226" i="15"/>
  <c r="J226" i="15"/>
  <c r="K225" i="15"/>
  <c r="L225" i="15" s="1"/>
  <c r="J225" i="15"/>
  <c r="J224" i="15"/>
  <c r="K224" i="15" s="1"/>
  <c r="E223" i="15"/>
  <c r="L222" i="15"/>
  <c r="M222" i="15" s="1"/>
  <c r="K222" i="15"/>
  <c r="J222" i="15"/>
  <c r="K221" i="15"/>
  <c r="L221" i="15" s="1"/>
  <c r="J221" i="15"/>
  <c r="J220" i="15"/>
  <c r="K220" i="15" s="1"/>
  <c r="J219" i="15"/>
  <c r="K219" i="15" s="1"/>
  <c r="L218" i="15"/>
  <c r="M218" i="15" s="1"/>
  <c r="K218" i="15"/>
  <c r="J218" i="15"/>
  <c r="K217" i="15"/>
  <c r="L217" i="15" s="1"/>
  <c r="J217" i="15"/>
  <c r="J216" i="15"/>
  <c r="K216" i="15" s="1"/>
  <c r="J215" i="15"/>
  <c r="K215" i="15" s="1"/>
  <c r="L214" i="15"/>
  <c r="M214" i="15" s="1"/>
  <c r="K214" i="15"/>
  <c r="J214" i="15"/>
  <c r="K213" i="15"/>
  <c r="L213" i="15" s="1"/>
  <c r="J213" i="15"/>
  <c r="J212" i="15"/>
  <c r="K212" i="15" s="1"/>
  <c r="E211" i="15"/>
  <c r="L210" i="15"/>
  <c r="M210" i="15" s="1"/>
  <c r="K210" i="15"/>
  <c r="J210" i="15"/>
  <c r="K209" i="15"/>
  <c r="L209" i="15" s="1"/>
  <c r="J209" i="15"/>
  <c r="J208" i="15"/>
  <c r="K208" i="15" s="1"/>
  <c r="J207" i="15"/>
  <c r="K207" i="15" s="1"/>
  <c r="L206" i="15"/>
  <c r="M206" i="15" s="1"/>
  <c r="K206" i="15"/>
  <c r="J206" i="15"/>
  <c r="K205" i="15"/>
  <c r="L205" i="15" s="1"/>
  <c r="J205" i="15"/>
  <c r="J204" i="15"/>
  <c r="K204" i="15" s="1"/>
  <c r="J203" i="15"/>
  <c r="K203" i="15" s="1"/>
  <c r="L202" i="15"/>
  <c r="M202" i="15" s="1"/>
  <c r="K202" i="15"/>
  <c r="J202" i="15"/>
  <c r="K201" i="15"/>
  <c r="L201" i="15" s="1"/>
  <c r="J201" i="15"/>
  <c r="J200" i="15"/>
  <c r="K200" i="15" s="1"/>
  <c r="E199" i="15"/>
  <c r="L198" i="15"/>
  <c r="M198" i="15" s="1"/>
  <c r="K198" i="15"/>
  <c r="J198" i="15"/>
  <c r="K197" i="15"/>
  <c r="L197" i="15" s="1"/>
  <c r="J197" i="15"/>
  <c r="J196" i="15"/>
  <c r="K196" i="15" s="1"/>
  <c r="M195" i="15"/>
  <c r="J195" i="15"/>
  <c r="K195" i="15" s="1"/>
  <c r="L195" i="15" s="1"/>
  <c r="M194" i="15"/>
  <c r="L194" i="15"/>
  <c r="K194" i="15"/>
  <c r="J194" i="15"/>
  <c r="K193" i="15"/>
  <c r="J193" i="15"/>
  <c r="J192" i="15"/>
  <c r="K192" i="15" s="1"/>
  <c r="J191" i="15"/>
  <c r="K191" i="15" s="1"/>
  <c r="L191" i="15" s="1"/>
  <c r="M190" i="15"/>
  <c r="L190" i="15"/>
  <c r="K190" i="15"/>
  <c r="J190" i="15"/>
  <c r="K189" i="15"/>
  <c r="J189" i="15"/>
  <c r="K188" i="15"/>
  <c r="J188" i="15"/>
  <c r="E187" i="15"/>
  <c r="L186" i="15"/>
  <c r="M186" i="15" s="1"/>
  <c r="K186" i="15"/>
  <c r="J186" i="15"/>
  <c r="L185" i="15"/>
  <c r="K185" i="15"/>
  <c r="J185" i="15"/>
  <c r="K184" i="15"/>
  <c r="J184" i="15"/>
  <c r="M183" i="15"/>
  <c r="O183" i="15" s="1"/>
  <c r="J183" i="15"/>
  <c r="K183" i="15" s="1"/>
  <c r="L183" i="15" s="1"/>
  <c r="L182" i="15"/>
  <c r="M182" i="15" s="1"/>
  <c r="K182" i="15"/>
  <c r="J182" i="15"/>
  <c r="L181" i="15"/>
  <c r="K181" i="15"/>
  <c r="J181" i="15"/>
  <c r="J180" i="15"/>
  <c r="K180" i="15" s="1"/>
  <c r="N179" i="15"/>
  <c r="Q179" i="15" s="1"/>
  <c r="M179" i="15"/>
  <c r="O179" i="15" s="1"/>
  <c r="J179" i="15"/>
  <c r="K179" i="15" s="1"/>
  <c r="L179" i="15" s="1"/>
  <c r="M178" i="15"/>
  <c r="L178" i="15"/>
  <c r="K178" i="15"/>
  <c r="J178" i="15"/>
  <c r="K177" i="15"/>
  <c r="J177" i="15"/>
  <c r="J176" i="15"/>
  <c r="K176" i="15" s="1"/>
  <c r="E175" i="15"/>
  <c r="M174" i="15"/>
  <c r="L174" i="15"/>
  <c r="K174" i="15"/>
  <c r="J174" i="15"/>
  <c r="K173" i="15"/>
  <c r="J173" i="15"/>
  <c r="K172" i="15"/>
  <c r="J172" i="15"/>
  <c r="J171" i="15"/>
  <c r="K171" i="15" s="1"/>
  <c r="L171" i="15" s="1"/>
  <c r="L170" i="15"/>
  <c r="M170" i="15" s="1"/>
  <c r="K170" i="15"/>
  <c r="J170" i="15"/>
  <c r="L169" i="15"/>
  <c r="K169" i="15"/>
  <c r="J169" i="15"/>
  <c r="K168" i="15"/>
  <c r="J168" i="15"/>
  <c r="M167" i="15"/>
  <c r="O167" i="15" s="1"/>
  <c r="J167" i="15"/>
  <c r="K167" i="15" s="1"/>
  <c r="L167" i="15" s="1"/>
  <c r="L166" i="15"/>
  <c r="M166" i="15" s="1"/>
  <c r="K166" i="15"/>
  <c r="J166" i="15"/>
  <c r="L165" i="15"/>
  <c r="K165" i="15"/>
  <c r="J165" i="15"/>
  <c r="J164" i="15"/>
  <c r="K164" i="15" s="1"/>
  <c r="E163" i="15"/>
  <c r="M162" i="15"/>
  <c r="L162" i="15"/>
  <c r="K162" i="15"/>
  <c r="J162" i="15"/>
  <c r="K161" i="15"/>
  <c r="J161" i="15"/>
  <c r="J160" i="15"/>
  <c r="K160" i="15" s="1"/>
  <c r="J159" i="15"/>
  <c r="K159" i="15" s="1"/>
  <c r="L159" i="15" s="1"/>
  <c r="J158" i="15"/>
  <c r="K158" i="15" s="1"/>
  <c r="L158" i="15" s="1"/>
  <c r="M158" i="15" s="1"/>
  <c r="K157" i="15"/>
  <c r="J157" i="15"/>
  <c r="J156" i="15"/>
  <c r="K156" i="15" s="1"/>
  <c r="J155" i="15"/>
  <c r="K155" i="15" s="1"/>
  <c r="L155" i="15" s="1"/>
  <c r="M154" i="15"/>
  <c r="L154" i="15"/>
  <c r="K154" i="15"/>
  <c r="J154" i="15"/>
  <c r="K153" i="15"/>
  <c r="J153" i="15"/>
  <c r="K152" i="15"/>
  <c r="J152" i="15"/>
  <c r="E151" i="15"/>
  <c r="J150" i="15"/>
  <c r="K150" i="15" s="1"/>
  <c r="K149" i="15"/>
  <c r="J149" i="15"/>
  <c r="K148" i="15"/>
  <c r="J148" i="15"/>
  <c r="J147" i="15"/>
  <c r="K147" i="15" s="1"/>
  <c r="L147" i="15" s="1"/>
  <c r="J146" i="15"/>
  <c r="K146" i="15" s="1"/>
  <c r="K145" i="15"/>
  <c r="J145" i="15"/>
  <c r="K144" i="15"/>
  <c r="J144" i="15"/>
  <c r="J143" i="15"/>
  <c r="K143" i="15" s="1"/>
  <c r="L143" i="15" s="1"/>
  <c r="L142" i="15"/>
  <c r="M142" i="15" s="1"/>
  <c r="K142" i="15"/>
  <c r="J142" i="15"/>
  <c r="L141" i="15"/>
  <c r="K141" i="15"/>
  <c r="J141" i="15"/>
  <c r="K140" i="15"/>
  <c r="J140" i="15"/>
  <c r="E139" i="15"/>
  <c r="J138" i="15"/>
  <c r="K138" i="15" s="1"/>
  <c r="L137" i="15"/>
  <c r="K137" i="15"/>
  <c r="M137" i="15" s="1"/>
  <c r="J137" i="15"/>
  <c r="K136" i="15"/>
  <c r="J136" i="15"/>
  <c r="J135" i="15"/>
  <c r="K135" i="15" s="1"/>
  <c r="J134" i="15"/>
  <c r="K134" i="15" s="1"/>
  <c r="L133" i="15"/>
  <c r="K133" i="15"/>
  <c r="M133" i="15" s="1"/>
  <c r="J133" i="15"/>
  <c r="K132" i="15"/>
  <c r="J132" i="15"/>
  <c r="J131" i="15"/>
  <c r="K131" i="15" s="1"/>
  <c r="J130" i="15"/>
  <c r="K130" i="15" s="1"/>
  <c r="L129" i="15"/>
  <c r="K129" i="15"/>
  <c r="M129" i="15" s="1"/>
  <c r="J129" i="15"/>
  <c r="K128" i="15"/>
  <c r="J128" i="15"/>
  <c r="E127" i="15"/>
  <c r="J126" i="15"/>
  <c r="K126" i="15" s="1"/>
  <c r="L125" i="15"/>
  <c r="K125" i="15"/>
  <c r="M125" i="15" s="1"/>
  <c r="J125" i="15"/>
  <c r="K124" i="15"/>
  <c r="J124" i="15"/>
  <c r="J123" i="15"/>
  <c r="K123" i="15" s="1"/>
  <c r="J122" i="15"/>
  <c r="K122" i="15" s="1"/>
  <c r="L121" i="15"/>
  <c r="K121" i="15"/>
  <c r="M121" i="15" s="1"/>
  <c r="J121" i="15"/>
  <c r="K120" i="15"/>
  <c r="J120" i="15"/>
  <c r="J119" i="15"/>
  <c r="K119" i="15" s="1"/>
  <c r="J118" i="15"/>
  <c r="K118" i="15" s="1"/>
  <c r="L117" i="15"/>
  <c r="K117" i="15"/>
  <c r="M117" i="15" s="1"/>
  <c r="J117" i="15"/>
  <c r="K116" i="15"/>
  <c r="J116" i="15"/>
  <c r="E115" i="15"/>
  <c r="J114" i="15"/>
  <c r="K114" i="15" s="1"/>
  <c r="L113" i="15"/>
  <c r="K113" i="15"/>
  <c r="M113" i="15" s="1"/>
  <c r="J113" i="15"/>
  <c r="K112" i="15"/>
  <c r="J112" i="15"/>
  <c r="J111" i="15"/>
  <c r="K111" i="15" s="1"/>
  <c r="J110" i="15"/>
  <c r="K110" i="15" s="1"/>
  <c r="L109" i="15"/>
  <c r="K109" i="15"/>
  <c r="M109" i="15" s="1"/>
  <c r="J109" i="15"/>
  <c r="K108" i="15"/>
  <c r="J108" i="15"/>
  <c r="J107" i="15"/>
  <c r="K107" i="15" s="1"/>
  <c r="J106" i="15"/>
  <c r="K106" i="15" s="1"/>
  <c r="L105" i="15"/>
  <c r="K105" i="15"/>
  <c r="M105" i="15" s="1"/>
  <c r="J105" i="15"/>
  <c r="K104" i="15"/>
  <c r="J104" i="15"/>
  <c r="E103" i="15"/>
  <c r="J102" i="15"/>
  <c r="K102" i="15" s="1"/>
  <c r="L101" i="15"/>
  <c r="K101" i="15"/>
  <c r="M101" i="15" s="1"/>
  <c r="J101" i="15"/>
  <c r="K100" i="15"/>
  <c r="J100" i="15"/>
  <c r="J99" i="15"/>
  <c r="K99" i="15" s="1"/>
  <c r="J98" i="15"/>
  <c r="K98" i="15" s="1"/>
  <c r="L97" i="15"/>
  <c r="K97" i="15"/>
  <c r="M97" i="15" s="1"/>
  <c r="J97" i="15"/>
  <c r="K96" i="15"/>
  <c r="J96" i="15"/>
  <c r="J95" i="15"/>
  <c r="K95" i="15" s="1"/>
  <c r="J94" i="15"/>
  <c r="K94" i="15" s="1"/>
  <c r="L93" i="15"/>
  <c r="K93" i="15"/>
  <c r="M93" i="15" s="1"/>
  <c r="J93" i="15"/>
  <c r="K92" i="15"/>
  <c r="J92" i="15"/>
  <c r="E91" i="15"/>
  <c r="M90" i="15"/>
  <c r="J90" i="15"/>
  <c r="K90" i="15" s="1"/>
  <c r="L90" i="15" s="1"/>
  <c r="L89" i="15"/>
  <c r="K89" i="15"/>
  <c r="J89" i="15"/>
  <c r="K88" i="15"/>
  <c r="J88" i="15"/>
  <c r="J87" i="15"/>
  <c r="K87" i="15" s="1"/>
  <c r="M86" i="15"/>
  <c r="J86" i="15"/>
  <c r="K86" i="15" s="1"/>
  <c r="L86" i="15" s="1"/>
  <c r="L85" i="15"/>
  <c r="K85" i="15"/>
  <c r="J85" i="15"/>
  <c r="K84" i="15"/>
  <c r="J84" i="15"/>
  <c r="J83" i="15"/>
  <c r="K83" i="15" s="1"/>
  <c r="M82" i="15"/>
  <c r="J82" i="15"/>
  <c r="K82" i="15" s="1"/>
  <c r="L82" i="15" s="1"/>
  <c r="L81" i="15"/>
  <c r="K81" i="15"/>
  <c r="M81" i="15" s="1"/>
  <c r="J81" i="15"/>
  <c r="K80" i="15"/>
  <c r="J80" i="15"/>
  <c r="E79" i="15"/>
  <c r="J78" i="15"/>
  <c r="K78" i="15" s="1"/>
  <c r="L78" i="15" s="1"/>
  <c r="L77" i="15"/>
  <c r="K77" i="15"/>
  <c r="J77" i="15"/>
  <c r="K76" i="15"/>
  <c r="J76" i="15"/>
  <c r="J75" i="15"/>
  <c r="K75" i="15" s="1"/>
  <c r="M74" i="15"/>
  <c r="J74" i="15"/>
  <c r="K74" i="15" s="1"/>
  <c r="L74" i="15" s="1"/>
  <c r="L73" i="15"/>
  <c r="K73" i="15"/>
  <c r="J73" i="15"/>
  <c r="K72" i="15"/>
  <c r="J72" i="15"/>
  <c r="J71" i="15"/>
  <c r="K71" i="15" s="1"/>
  <c r="M70" i="15"/>
  <c r="J70" i="15"/>
  <c r="K70" i="15" s="1"/>
  <c r="L70" i="15" s="1"/>
  <c r="L69" i="15"/>
  <c r="K69" i="15"/>
  <c r="J69" i="15"/>
  <c r="K68" i="15"/>
  <c r="J68" i="15"/>
  <c r="E67" i="15"/>
  <c r="M66" i="15"/>
  <c r="J66" i="15"/>
  <c r="K66" i="15" s="1"/>
  <c r="L66" i="15" s="1"/>
  <c r="L65" i="15"/>
  <c r="K65" i="15"/>
  <c r="M65" i="15" s="1"/>
  <c r="J65" i="15"/>
  <c r="K64" i="15"/>
  <c r="J64" i="15"/>
  <c r="J63" i="15"/>
  <c r="K63" i="15" s="1"/>
  <c r="J62" i="15"/>
  <c r="K62" i="15" s="1"/>
  <c r="L62" i="15" s="1"/>
  <c r="L61" i="15"/>
  <c r="K61" i="15"/>
  <c r="J61" i="15"/>
  <c r="J60" i="15"/>
  <c r="K60" i="15" s="1"/>
  <c r="M59" i="15"/>
  <c r="O59" i="15" s="1"/>
  <c r="J59" i="15"/>
  <c r="K59" i="15" s="1"/>
  <c r="L59" i="15" s="1"/>
  <c r="L58" i="15"/>
  <c r="M58" i="15" s="1"/>
  <c r="J58" i="15"/>
  <c r="K58" i="15" s="1"/>
  <c r="K57" i="15"/>
  <c r="J57" i="15"/>
  <c r="K56" i="15"/>
  <c r="L56" i="15" s="1"/>
  <c r="J56" i="15"/>
  <c r="E55" i="15"/>
  <c r="J54" i="15"/>
  <c r="K54" i="15" s="1"/>
  <c r="K53" i="15"/>
  <c r="L53" i="15" s="1"/>
  <c r="M53" i="15" s="1"/>
  <c r="J53" i="15"/>
  <c r="J52" i="15"/>
  <c r="K52" i="15" s="1"/>
  <c r="K51" i="15"/>
  <c r="J51" i="15"/>
  <c r="J50" i="15"/>
  <c r="K50" i="15" s="1"/>
  <c r="K49" i="15"/>
  <c r="L49" i="15" s="1"/>
  <c r="M49" i="15" s="1"/>
  <c r="J49" i="15"/>
  <c r="J48" i="15"/>
  <c r="K48" i="15" s="1"/>
  <c r="K47" i="15"/>
  <c r="J47" i="15"/>
  <c r="J46" i="15"/>
  <c r="K46" i="15" s="1"/>
  <c r="K45" i="15"/>
  <c r="L45" i="15" s="1"/>
  <c r="M45" i="15" s="1"/>
  <c r="J45" i="15"/>
  <c r="J44" i="15"/>
  <c r="K44" i="15" s="1"/>
  <c r="E43" i="15"/>
  <c r="E7" i="6" s="1"/>
  <c r="J42" i="15"/>
  <c r="K42" i="15" s="1"/>
  <c r="K41" i="15"/>
  <c r="L41" i="15" s="1"/>
  <c r="M41" i="15" s="1"/>
  <c r="J41" i="15"/>
  <c r="J40" i="15"/>
  <c r="K40" i="15" s="1"/>
  <c r="K39" i="15"/>
  <c r="J39" i="15"/>
  <c r="J38" i="15"/>
  <c r="K38" i="15" s="1"/>
  <c r="K37" i="15"/>
  <c r="L37" i="15" s="1"/>
  <c r="M37" i="15" s="1"/>
  <c r="J37" i="15"/>
  <c r="J36" i="15"/>
  <c r="K36" i="15" s="1"/>
  <c r="K35" i="15"/>
  <c r="J35" i="15"/>
  <c r="J34" i="15"/>
  <c r="K34" i="15" s="1"/>
  <c r="K33" i="15"/>
  <c r="L33" i="15" s="1"/>
  <c r="M33" i="15" s="1"/>
  <c r="J33" i="15"/>
  <c r="J32" i="15"/>
  <c r="K32" i="15" s="1"/>
  <c r="C32" i="15"/>
  <c r="E31" i="15"/>
  <c r="L30" i="15"/>
  <c r="K30" i="15"/>
  <c r="M30" i="15" s="1"/>
  <c r="J30" i="15"/>
  <c r="K29" i="15"/>
  <c r="L29" i="15" s="1"/>
  <c r="J29" i="15"/>
  <c r="J28" i="15"/>
  <c r="K28" i="15" s="1"/>
  <c r="J27" i="15"/>
  <c r="K27" i="15" s="1"/>
  <c r="L26" i="15"/>
  <c r="K26" i="15"/>
  <c r="M26" i="15" s="1"/>
  <c r="J26" i="15"/>
  <c r="K25" i="15"/>
  <c r="L25" i="15" s="1"/>
  <c r="J25" i="15"/>
  <c r="J24" i="15"/>
  <c r="K24" i="15" s="1"/>
  <c r="J23" i="15"/>
  <c r="K23" i="15" s="1"/>
  <c r="L22" i="15"/>
  <c r="K22" i="15"/>
  <c r="M22" i="15" s="1"/>
  <c r="J22" i="15"/>
  <c r="K21" i="15"/>
  <c r="L21" i="15" s="1"/>
  <c r="J21" i="15"/>
  <c r="J20" i="15"/>
  <c r="K20" i="15" s="1"/>
  <c r="E19" i="15"/>
  <c r="L18" i="15"/>
  <c r="K18" i="15"/>
  <c r="M18" i="15" s="1"/>
  <c r="J18" i="15"/>
  <c r="K17" i="15"/>
  <c r="L17" i="15" s="1"/>
  <c r="J17" i="15"/>
  <c r="J16" i="15"/>
  <c r="K16" i="15" s="1"/>
  <c r="J15" i="15"/>
  <c r="K15" i="15" s="1"/>
  <c r="L14" i="15"/>
  <c r="K14" i="15"/>
  <c r="M14" i="15" s="1"/>
  <c r="J14" i="15"/>
  <c r="K13" i="15"/>
  <c r="L13" i="15" s="1"/>
  <c r="J13" i="15"/>
  <c r="J12" i="15"/>
  <c r="K12" i="15" s="1"/>
  <c r="J11" i="15"/>
  <c r="K11" i="15" s="1"/>
  <c r="L10" i="15"/>
  <c r="K10" i="15"/>
  <c r="M10" i="15" s="1"/>
  <c r="J10" i="15"/>
  <c r="K9" i="15"/>
  <c r="L9" i="15" s="1"/>
  <c r="J9" i="15"/>
  <c r="J8" i="15"/>
  <c r="K8" i="15" s="1"/>
  <c r="J7" i="15"/>
  <c r="K7" i="15" s="1"/>
  <c r="L6" i="15"/>
  <c r="K6" i="15"/>
  <c r="M6" i="15" s="1"/>
  <c r="J6" i="15"/>
  <c r="K5" i="15"/>
  <c r="L5" i="15" s="1"/>
  <c r="J5" i="15"/>
  <c r="B2" i="15"/>
  <c r="J8" i="4" l="1"/>
  <c r="J49" i="4"/>
  <c r="L456" i="15"/>
  <c r="M456" i="15" s="1"/>
  <c r="O456" i="15" s="1"/>
  <c r="E31" i="4"/>
  <c r="E55" i="4"/>
  <c r="K364" i="16"/>
  <c r="U9" i="3"/>
  <c r="V9" i="3" s="1"/>
  <c r="K48" i="16"/>
  <c r="K292" i="15"/>
  <c r="O42" i="16"/>
  <c r="N42" i="16"/>
  <c r="Q42" i="16" s="1"/>
  <c r="O50" i="16"/>
  <c r="N50" i="16"/>
  <c r="Q50" i="16" s="1"/>
  <c r="O66" i="16"/>
  <c r="N66" i="16"/>
  <c r="Q66" i="16" s="1"/>
  <c r="O78" i="16"/>
  <c r="N78" i="16"/>
  <c r="Q78" i="16" s="1"/>
  <c r="L88" i="16"/>
  <c r="M88" i="16" s="1"/>
  <c r="O110" i="16"/>
  <c r="N110" i="16"/>
  <c r="Q110" i="16" s="1"/>
  <c r="O147" i="16"/>
  <c r="N147" i="16"/>
  <c r="Q147" i="16" s="1"/>
  <c r="L6" i="16"/>
  <c r="K19" i="16"/>
  <c r="I5" i="3" s="1"/>
  <c r="M6" i="16"/>
  <c r="L8" i="16"/>
  <c r="M8" i="16" s="1"/>
  <c r="O13" i="16"/>
  <c r="N13" i="16"/>
  <c r="M76" i="16"/>
  <c r="L76" i="16"/>
  <c r="O82" i="16"/>
  <c r="N82" i="16"/>
  <c r="K103" i="16"/>
  <c r="L92" i="16"/>
  <c r="L103" i="16" s="1"/>
  <c r="O98" i="16"/>
  <c r="N98" i="16"/>
  <c r="Q98" i="16" s="1"/>
  <c r="L108" i="16"/>
  <c r="M108" i="16" s="1"/>
  <c r="O114" i="16"/>
  <c r="N114" i="16"/>
  <c r="Q114" i="16" s="1"/>
  <c r="L124" i="16"/>
  <c r="M124" i="16" s="1"/>
  <c r="M128" i="16"/>
  <c r="K139" i="16"/>
  <c r="L128" i="16"/>
  <c r="M136" i="16"/>
  <c r="L136" i="16"/>
  <c r="K151" i="16"/>
  <c r="L140" i="16"/>
  <c r="M140" i="16"/>
  <c r="L11" i="16"/>
  <c r="M11" i="16" s="1"/>
  <c r="L26" i="16"/>
  <c r="M26" i="16"/>
  <c r="O34" i="16"/>
  <c r="N34" i="16"/>
  <c r="Q34" i="16" s="1"/>
  <c r="O94" i="16"/>
  <c r="N94" i="16"/>
  <c r="Q94" i="16" s="1"/>
  <c r="K115" i="16"/>
  <c r="L104" i="16"/>
  <c r="M120" i="16"/>
  <c r="L120" i="16"/>
  <c r="M15" i="16"/>
  <c r="L15" i="16"/>
  <c r="O17" i="16"/>
  <c r="N17" i="16"/>
  <c r="O22" i="16"/>
  <c r="N22" i="16"/>
  <c r="M27" i="16"/>
  <c r="L27" i="16"/>
  <c r="O38" i="16"/>
  <c r="N38" i="16"/>
  <c r="O46" i="16"/>
  <c r="N46" i="16"/>
  <c r="O54" i="16"/>
  <c r="N54" i="16"/>
  <c r="O62" i="16"/>
  <c r="N62" i="16"/>
  <c r="O70" i="16"/>
  <c r="N70" i="16"/>
  <c r="M80" i="16"/>
  <c r="K91" i="16"/>
  <c r="L80" i="16"/>
  <c r="O86" i="16"/>
  <c r="N86" i="16"/>
  <c r="Q86" i="16" s="1"/>
  <c r="L96" i="16"/>
  <c r="M96" i="16" s="1"/>
  <c r="O102" i="16"/>
  <c r="N102" i="16"/>
  <c r="Q102" i="16" s="1"/>
  <c r="L112" i="16"/>
  <c r="M112" i="16" s="1"/>
  <c r="O118" i="16"/>
  <c r="N118" i="16"/>
  <c r="Q118" i="16" s="1"/>
  <c r="O9" i="16"/>
  <c r="N9" i="16"/>
  <c r="Q9" i="16" s="1"/>
  <c r="O21" i="16"/>
  <c r="N21" i="16"/>
  <c r="Q21" i="16" s="1"/>
  <c r="L28" i="16"/>
  <c r="M28" i="16" s="1"/>
  <c r="O58" i="16"/>
  <c r="N58" i="16"/>
  <c r="Q58" i="16" s="1"/>
  <c r="L7" i="16"/>
  <c r="M7" i="16" s="1"/>
  <c r="L23" i="16"/>
  <c r="M23" i="16" s="1"/>
  <c r="O29" i="16"/>
  <c r="N29" i="16"/>
  <c r="Q29" i="16" s="1"/>
  <c r="O74" i="16"/>
  <c r="N74" i="16"/>
  <c r="Q74" i="16" s="1"/>
  <c r="L84" i="16"/>
  <c r="M84" i="16" s="1"/>
  <c r="O90" i="16"/>
  <c r="N90" i="16"/>
  <c r="Q90" i="16" s="1"/>
  <c r="L100" i="16"/>
  <c r="M100" i="16" s="1"/>
  <c r="O106" i="16"/>
  <c r="N106" i="16"/>
  <c r="Q106" i="16" s="1"/>
  <c r="K127" i="16"/>
  <c r="L116" i="16"/>
  <c r="O122" i="16"/>
  <c r="N122" i="16"/>
  <c r="M132" i="16"/>
  <c r="L132" i="16"/>
  <c r="O126" i="16"/>
  <c r="N126" i="16"/>
  <c r="O130" i="16"/>
  <c r="N130" i="16"/>
  <c r="O134" i="16"/>
  <c r="N134" i="16"/>
  <c r="O138" i="16"/>
  <c r="N138" i="16"/>
  <c r="M141" i="16"/>
  <c r="L141" i="16"/>
  <c r="L145" i="16"/>
  <c r="M145" i="16" s="1"/>
  <c r="L157" i="16"/>
  <c r="M157" i="16" s="1"/>
  <c r="L161" i="16"/>
  <c r="M161" i="16" s="1"/>
  <c r="L177" i="16"/>
  <c r="M177" i="16" s="1"/>
  <c r="M193" i="16"/>
  <c r="L193" i="16"/>
  <c r="L209" i="16"/>
  <c r="M209" i="16" s="1"/>
  <c r="L225" i="16"/>
  <c r="M225" i="16" s="1"/>
  <c r="M236" i="16"/>
  <c r="K247" i="16"/>
  <c r="L236" i="16"/>
  <c r="M248" i="16"/>
  <c r="K259" i="16"/>
  <c r="L248" i="16"/>
  <c r="M256" i="16"/>
  <c r="L256" i="16"/>
  <c r="O270" i="16"/>
  <c r="N270" i="16"/>
  <c r="O278" i="16"/>
  <c r="N278" i="16"/>
  <c r="O290" i="16"/>
  <c r="N290" i="16"/>
  <c r="M444" i="16"/>
  <c r="L444" i="16"/>
  <c r="O449" i="16"/>
  <c r="N449" i="16"/>
  <c r="K463" i="16"/>
  <c r="L453" i="16"/>
  <c r="M453" i="16" s="1"/>
  <c r="O510" i="16"/>
  <c r="N510" i="16"/>
  <c r="Q510" i="16" s="1"/>
  <c r="L19" i="16"/>
  <c r="M12" i="16"/>
  <c r="M16" i="16"/>
  <c r="L142" i="16"/>
  <c r="M142" i="16" s="1"/>
  <c r="L149" i="16"/>
  <c r="M149" i="16" s="1"/>
  <c r="O155" i="16"/>
  <c r="N155" i="16"/>
  <c r="Q155" i="16" s="1"/>
  <c r="O159" i="16"/>
  <c r="N159" i="16"/>
  <c r="Q159" i="16" s="1"/>
  <c r="L173" i="16"/>
  <c r="M173" i="16" s="1"/>
  <c r="L189" i="16"/>
  <c r="M189" i="16" s="1"/>
  <c r="L205" i="16"/>
  <c r="M205" i="16" s="1"/>
  <c r="M221" i="16"/>
  <c r="L221" i="16"/>
  <c r="O230" i="16"/>
  <c r="N230" i="16"/>
  <c r="M277" i="16"/>
  <c r="L277" i="16"/>
  <c r="M380" i="16"/>
  <c r="L380" i="16"/>
  <c r="K391" i="16"/>
  <c r="L388" i="16"/>
  <c r="M388" i="16" s="1"/>
  <c r="O5" i="16"/>
  <c r="N5" i="16"/>
  <c r="M20" i="16"/>
  <c r="O25" i="16"/>
  <c r="N25" i="16"/>
  <c r="Q25" i="16" s="1"/>
  <c r="K43" i="16"/>
  <c r="L32" i="16"/>
  <c r="M32" i="16" s="1"/>
  <c r="L36" i="16"/>
  <c r="M36" i="16" s="1"/>
  <c r="M40" i="16"/>
  <c r="L40" i="16"/>
  <c r="M41" i="16"/>
  <c r="M44" i="16"/>
  <c r="K55" i="16"/>
  <c r="I8" i="3" s="1"/>
  <c r="S8" i="3" s="1"/>
  <c r="T8" i="3" s="1"/>
  <c r="L44" i="16"/>
  <c r="M45" i="16"/>
  <c r="L48" i="16"/>
  <c r="M48" i="16" s="1"/>
  <c r="M52" i="16"/>
  <c r="L52" i="16"/>
  <c r="K67" i="16"/>
  <c r="L56" i="16"/>
  <c r="M56" i="16" s="1"/>
  <c r="L60" i="16"/>
  <c r="M60" i="16" s="1"/>
  <c r="M64" i="16"/>
  <c r="L64" i="16"/>
  <c r="M68" i="16"/>
  <c r="K79" i="16"/>
  <c r="L68" i="16"/>
  <c r="M69" i="16"/>
  <c r="L72" i="16"/>
  <c r="M72" i="16" s="1"/>
  <c r="M77" i="16"/>
  <c r="M93" i="16"/>
  <c r="M109" i="16"/>
  <c r="M125" i="16"/>
  <c r="M129" i="16"/>
  <c r="M133" i="16"/>
  <c r="M137" i="16"/>
  <c r="M153" i="16"/>
  <c r="L153" i="16"/>
  <c r="L156" i="16"/>
  <c r="M156" i="16" s="1"/>
  <c r="M158" i="16"/>
  <c r="L158" i="16"/>
  <c r="L169" i="16"/>
  <c r="M169" i="16" s="1"/>
  <c r="M185" i="16"/>
  <c r="L185" i="16"/>
  <c r="M201" i="16"/>
  <c r="L201" i="16"/>
  <c r="M217" i="16"/>
  <c r="L217" i="16"/>
  <c r="O239" i="16"/>
  <c r="N239" i="16"/>
  <c r="Q239" i="16" s="1"/>
  <c r="L252" i="16"/>
  <c r="M252" i="16" s="1"/>
  <c r="K343" i="16"/>
  <c r="L332" i="16"/>
  <c r="L334" i="16"/>
  <c r="M334" i="16" s="1"/>
  <c r="L336" i="16"/>
  <c r="M336" i="16" s="1"/>
  <c r="L338" i="16"/>
  <c r="M338" i="16" s="1"/>
  <c r="L340" i="16"/>
  <c r="M340" i="16" s="1"/>
  <c r="L342" i="16"/>
  <c r="M342" i="16" s="1"/>
  <c r="M410" i="16"/>
  <c r="L410" i="16"/>
  <c r="O412" i="16"/>
  <c r="N412" i="16"/>
  <c r="N10" i="16"/>
  <c r="Q10" i="16" s="1"/>
  <c r="N14" i="16"/>
  <c r="Q14" i="16" s="1"/>
  <c r="M18" i="16"/>
  <c r="L20" i="16"/>
  <c r="M24" i="16"/>
  <c r="N30" i="16"/>
  <c r="Q30" i="16" s="1"/>
  <c r="L33" i="16"/>
  <c r="M33" i="16" s="1"/>
  <c r="M35" i="16"/>
  <c r="L37" i="16"/>
  <c r="M37" i="16" s="1"/>
  <c r="M39" i="16"/>
  <c r="L41" i="16"/>
  <c r="L45" i="16"/>
  <c r="M47" i="16"/>
  <c r="L49" i="16"/>
  <c r="M49" i="16" s="1"/>
  <c r="M51" i="16"/>
  <c r="L53" i="16"/>
  <c r="M53" i="16" s="1"/>
  <c r="L57" i="16"/>
  <c r="M57" i="16" s="1"/>
  <c r="M59" i="16"/>
  <c r="L61" i="16"/>
  <c r="M61" i="16" s="1"/>
  <c r="M63" i="16"/>
  <c r="L65" i="16"/>
  <c r="M65" i="16" s="1"/>
  <c r="L69" i="16"/>
  <c r="M71" i="16"/>
  <c r="L73" i="16"/>
  <c r="M73" i="16" s="1"/>
  <c r="M75" i="16"/>
  <c r="L77" i="16"/>
  <c r="L81" i="16"/>
  <c r="M81" i="16" s="1"/>
  <c r="M83" i="16"/>
  <c r="L85" i="16"/>
  <c r="M85" i="16" s="1"/>
  <c r="M87" i="16"/>
  <c r="L89" i="16"/>
  <c r="M89" i="16" s="1"/>
  <c r="L93" i="16"/>
  <c r="M95" i="16"/>
  <c r="L97" i="16"/>
  <c r="M97" i="16" s="1"/>
  <c r="M99" i="16"/>
  <c r="L101" i="16"/>
  <c r="M101" i="16" s="1"/>
  <c r="L105" i="16"/>
  <c r="M105" i="16" s="1"/>
  <c r="M107" i="16"/>
  <c r="L109" i="16"/>
  <c r="M111" i="16"/>
  <c r="L113" i="16"/>
  <c r="M113" i="16" s="1"/>
  <c r="L117" i="16"/>
  <c r="M117" i="16" s="1"/>
  <c r="M119" i="16"/>
  <c r="L121" i="16"/>
  <c r="M121" i="16" s="1"/>
  <c r="M123" i="16"/>
  <c r="L143" i="16"/>
  <c r="M143" i="16" s="1"/>
  <c r="L165" i="16"/>
  <c r="M165" i="16" s="1"/>
  <c r="L181" i="16"/>
  <c r="M181" i="16" s="1"/>
  <c r="M197" i="16"/>
  <c r="L197" i="16"/>
  <c r="M213" i="16"/>
  <c r="L213" i="16"/>
  <c r="M229" i="16"/>
  <c r="L229" i="16"/>
  <c r="O231" i="16"/>
  <c r="N231" i="16"/>
  <c r="M244" i="16"/>
  <c r="L244" i="16"/>
  <c r="O262" i="16"/>
  <c r="N262" i="16"/>
  <c r="M280" i="16"/>
  <c r="L280" i="16"/>
  <c r="O299" i="16"/>
  <c r="N299" i="16"/>
  <c r="M303" i="16"/>
  <c r="L303" i="16"/>
  <c r="M174" i="16"/>
  <c r="K199" i="16"/>
  <c r="L188" i="16"/>
  <c r="M190" i="16"/>
  <c r="M214" i="16"/>
  <c r="L251" i="16"/>
  <c r="M251" i="16"/>
  <c r="L253" i="16"/>
  <c r="M253" i="16" s="1"/>
  <c r="L257" i="16"/>
  <c r="M257" i="16" s="1"/>
  <c r="L264" i="16"/>
  <c r="M264" i="16" s="1"/>
  <c r="N294" i="16"/>
  <c r="O294" i="16"/>
  <c r="K331" i="16"/>
  <c r="L320" i="16"/>
  <c r="L331" i="16" s="1"/>
  <c r="L328" i="16"/>
  <c r="M328" i="16" s="1"/>
  <c r="M368" i="16"/>
  <c r="L368" i="16"/>
  <c r="K379" i="16"/>
  <c r="M160" i="16"/>
  <c r="L162" i="16"/>
  <c r="M162" i="16" s="1"/>
  <c r="L167" i="16"/>
  <c r="M167" i="16" s="1"/>
  <c r="M168" i="16"/>
  <c r="L170" i="16"/>
  <c r="M170" i="16" s="1"/>
  <c r="L171" i="16"/>
  <c r="M171" i="16" s="1"/>
  <c r="M172" i="16"/>
  <c r="L174" i="16"/>
  <c r="L179" i="16"/>
  <c r="M179" i="16" s="1"/>
  <c r="M180" i="16"/>
  <c r="L182" i="16"/>
  <c r="M182" i="16" s="1"/>
  <c r="L183" i="16"/>
  <c r="M183" i="16" s="1"/>
  <c r="M184" i="16"/>
  <c r="M188" i="16"/>
  <c r="L190" i="16"/>
  <c r="L191" i="16"/>
  <c r="M191" i="16" s="1"/>
  <c r="M192" i="16"/>
  <c r="L195" i="16"/>
  <c r="M195" i="16" s="1"/>
  <c r="M196" i="16"/>
  <c r="L198" i="16"/>
  <c r="M198" i="16" s="1"/>
  <c r="L203" i="16"/>
  <c r="M203" i="16" s="1"/>
  <c r="M204" i="16"/>
  <c r="L206" i="16"/>
  <c r="M206" i="16" s="1"/>
  <c r="L207" i="16"/>
  <c r="M207" i="16" s="1"/>
  <c r="M208" i="16"/>
  <c r="L210" i="16"/>
  <c r="M210" i="16" s="1"/>
  <c r="L214" i="16"/>
  <c r="L215" i="16"/>
  <c r="M215" i="16" s="1"/>
  <c r="M216" i="16"/>
  <c r="L219" i="16"/>
  <c r="M219" i="16" s="1"/>
  <c r="M220" i="16"/>
  <c r="L222" i="16"/>
  <c r="M222" i="16" s="1"/>
  <c r="L227" i="16"/>
  <c r="M227" i="16" s="1"/>
  <c r="M228" i="16"/>
  <c r="M232" i="16"/>
  <c r="L232" i="16"/>
  <c r="L233" i="16"/>
  <c r="M233" i="16" s="1"/>
  <c r="L238" i="16"/>
  <c r="M238" i="16" s="1"/>
  <c r="M240" i="16"/>
  <c r="L240" i="16"/>
  <c r="L241" i="16"/>
  <c r="M241" i="16" s="1"/>
  <c r="M243" i="16"/>
  <c r="O258" i="16"/>
  <c r="N258" i="16"/>
  <c r="M260" i="16"/>
  <c r="K271" i="16"/>
  <c r="L260" i="16"/>
  <c r="O266" i="16"/>
  <c r="N266" i="16"/>
  <c r="Q266" i="16" s="1"/>
  <c r="L276" i="16"/>
  <c r="M276" i="16" s="1"/>
  <c r="M287" i="16"/>
  <c r="O291" i="16"/>
  <c r="N291" i="16"/>
  <c r="K319" i="16"/>
  <c r="L308" i="16"/>
  <c r="M308" i="16"/>
  <c r="L310" i="16"/>
  <c r="M310" i="16"/>
  <c r="L312" i="16"/>
  <c r="M312" i="16"/>
  <c r="L314" i="16"/>
  <c r="M314" i="16"/>
  <c r="L316" i="16"/>
  <c r="M316" i="16"/>
  <c r="L318" i="16"/>
  <c r="M318" i="16"/>
  <c r="K175" i="16"/>
  <c r="L164" i="16"/>
  <c r="L175" i="16" s="1"/>
  <c r="M166" i="16"/>
  <c r="K187" i="16"/>
  <c r="L176" i="16"/>
  <c r="M178" i="16"/>
  <c r="M186" i="16"/>
  <c r="M194" i="16"/>
  <c r="K211" i="16"/>
  <c r="L200" i="16"/>
  <c r="L211" i="16" s="1"/>
  <c r="M202" i="16"/>
  <c r="K223" i="16"/>
  <c r="L212" i="16"/>
  <c r="M218" i="16"/>
  <c r="K235" i="16"/>
  <c r="L224" i="16"/>
  <c r="M224" i="16" s="1"/>
  <c r="M226" i="16"/>
  <c r="M249" i="16"/>
  <c r="L249" i="16"/>
  <c r="L255" i="16"/>
  <c r="M255" i="16" s="1"/>
  <c r="O275" i="16"/>
  <c r="N275" i="16"/>
  <c r="M289" i="16"/>
  <c r="L289" i="16"/>
  <c r="M293" i="16"/>
  <c r="L293" i="16"/>
  <c r="L322" i="16"/>
  <c r="M322" i="16"/>
  <c r="L324" i="16"/>
  <c r="M324" i="16"/>
  <c r="L326" i="16"/>
  <c r="M326" i="16"/>
  <c r="L330" i="16"/>
  <c r="M330" i="16"/>
  <c r="O373" i="16"/>
  <c r="N373" i="16"/>
  <c r="Q373" i="16" s="1"/>
  <c r="L420" i="16"/>
  <c r="M420" i="16" s="1"/>
  <c r="O429" i="16"/>
  <c r="N429" i="16"/>
  <c r="Q429" i="16" s="1"/>
  <c r="M144" i="16"/>
  <c r="L146" i="16"/>
  <c r="M146" i="16" s="1"/>
  <c r="M150" i="16"/>
  <c r="K163" i="16"/>
  <c r="L152" i="16"/>
  <c r="M154" i="16"/>
  <c r="M234" i="16"/>
  <c r="M237" i="16"/>
  <c r="M242" i="16"/>
  <c r="M245" i="16"/>
  <c r="O246" i="16"/>
  <c r="N246" i="16"/>
  <c r="Q246" i="16" s="1"/>
  <c r="L250" i="16"/>
  <c r="M250" i="16" s="1"/>
  <c r="L254" i="16"/>
  <c r="M254" i="16" s="1"/>
  <c r="L268" i="16"/>
  <c r="M268" i="16" s="1"/>
  <c r="O274" i="16"/>
  <c r="N274" i="16"/>
  <c r="Q274" i="16" s="1"/>
  <c r="L292" i="16"/>
  <c r="M292" i="16" s="1"/>
  <c r="L301" i="16"/>
  <c r="M301" i="16" s="1"/>
  <c r="N302" i="16"/>
  <c r="O302" i="16"/>
  <c r="L306" i="16"/>
  <c r="M306" i="16"/>
  <c r="K355" i="16"/>
  <c r="L344" i="16"/>
  <c r="M344" i="16" s="1"/>
  <c r="L346" i="16"/>
  <c r="M346" i="16" s="1"/>
  <c r="L348" i="16"/>
  <c r="M348" i="16" s="1"/>
  <c r="L350" i="16"/>
  <c r="M350" i="16" s="1"/>
  <c r="L352" i="16"/>
  <c r="M352" i="16" s="1"/>
  <c r="O354" i="16"/>
  <c r="N354" i="16"/>
  <c r="M261" i="16"/>
  <c r="M265" i="16"/>
  <c r="M269" i="16"/>
  <c r="L285" i="16"/>
  <c r="M285" i="16" s="1"/>
  <c r="O286" i="16"/>
  <c r="N286" i="16"/>
  <c r="Q286" i="16" s="1"/>
  <c r="L288" i="16"/>
  <c r="M288" i="16" s="1"/>
  <c r="O357" i="16"/>
  <c r="N357" i="16"/>
  <c r="Q357" i="16" s="1"/>
  <c r="O366" i="16"/>
  <c r="N366" i="16"/>
  <c r="Q366" i="16" s="1"/>
  <c r="L261" i="16"/>
  <c r="M272" i="16"/>
  <c r="K283" i="16"/>
  <c r="L272" i="16"/>
  <c r="L283" i="16" s="1"/>
  <c r="M273" i="16"/>
  <c r="O279" i="16"/>
  <c r="N279" i="16"/>
  <c r="M281" i="16"/>
  <c r="L281" i="16"/>
  <c r="O282" i="16"/>
  <c r="N282" i="16"/>
  <c r="K295" i="16"/>
  <c r="L284" i="16"/>
  <c r="L295" i="16" s="1"/>
  <c r="K307" i="16"/>
  <c r="L296" i="16"/>
  <c r="M296" i="16" s="1"/>
  <c r="L300" i="16"/>
  <c r="M300" i="16" s="1"/>
  <c r="L304" i="16"/>
  <c r="M304" i="16" s="1"/>
  <c r="M363" i="16"/>
  <c r="L363" i="16"/>
  <c r="M462" i="16"/>
  <c r="L462" i="16"/>
  <c r="M356" i="16"/>
  <c r="K367" i="16"/>
  <c r="I34" i="3" s="1"/>
  <c r="L356" i="16"/>
  <c r="O361" i="16"/>
  <c r="N361" i="16"/>
  <c r="Q361" i="16" s="1"/>
  <c r="O370" i="16"/>
  <c r="N370" i="16"/>
  <c r="Q370" i="16" s="1"/>
  <c r="L372" i="16"/>
  <c r="M372" i="16" s="1"/>
  <c r="L375" i="16"/>
  <c r="M375" i="16" s="1"/>
  <c r="L378" i="16"/>
  <c r="M378" i="16" s="1"/>
  <c r="L381" i="16"/>
  <c r="M381" i="16"/>
  <c r="L383" i="16"/>
  <c r="M383" i="16" s="1"/>
  <c r="L386" i="16"/>
  <c r="M386" i="16" s="1"/>
  <c r="L389" i="16"/>
  <c r="M389" i="16"/>
  <c r="O401" i="16"/>
  <c r="N401" i="16"/>
  <c r="Q401" i="16" s="1"/>
  <c r="L406" i="16"/>
  <c r="M406" i="16" s="1"/>
  <c r="L423" i="16"/>
  <c r="M423" i="16" s="1"/>
  <c r="L436" i="16"/>
  <c r="M436" i="16" s="1"/>
  <c r="L458" i="16"/>
  <c r="M458" i="16" s="1"/>
  <c r="O468" i="16"/>
  <c r="N468" i="16"/>
  <c r="Q468" i="16" s="1"/>
  <c r="L298" i="16"/>
  <c r="M298" i="16" s="1"/>
  <c r="O358" i="16"/>
  <c r="N358" i="16"/>
  <c r="M360" i="16"/>
  <c r="L360" i="16"/>
  <c r="O365" i="16"/>
  <c r="N365" i="16"/>
  <c r="M371" i="16"/>
  <c r="L371" i="16"/>
  <c r="M376" i="16"/>
  <c r="L376" i="16"/>
  <c r="M384" i="16"/>
  <c r="L384" i="16"/>
  <c r="M394" i="16"/>
  <c r="L394" i="16"/>
  <c r="K403" i="16"/>
  <c r="O396" i="16"/>
  <c r="N396" i="16"/>
  <c r="Q396" i="16" s="1"/>
  <c r="K415" i="16"/>
  <c r="O421" i="16"/>
  <c r="N421" i="16"/>
  <c r="M428" i="16"/>
  <c r="L428" i="16"/>
  <c r="K439" i="16"/>
  <c r="L446" i="16"/>
  <c r="M446" i="16"/>
  <c r="L455" i="16"/>
  <c r="M455" i="16" s="1"/>
  <c r="O482" i="16"/>
  <c r="N482" i="16"/>
  <c r="Q482" i="16" s="1"/>
  <c r="M297" i="16"/>
  <c r="M305" i="16"/>
  <c r="M309" i="16"/>
  <c r="M311" i="16"/>
  <c r="M313" i="16"/>
  <c r="M315" i="16"/>
  <c r="M317" i="16"/>
  <c r="M321" i="16"/>
  <c r="M323" i="16"/>
  <c r="M325" i="16"/>
  <c r="M327" i="16"/>
  <c r="M329" i="16"/>
  <c r="M333" i="16"/>
  <c r="M335" i="16"/>
  <c r="M337" i="16"/>
  <c r="M339" i="16"/>
  <c r="M341" i="16"/>
  <c r="M345" i="16"/>
  <c r="M347" i="16"/>
  <c r="M349" i="16"/>
  <c r="M351" i="16"/>
  <c r="M353" i="16"/>
  <c r="L359" i="16"/>
  <c r="M359" i="16" s="1"/>
  <c r="O362" i="16"/>
  <c r="N362" i="16"/>
  <c r="Q362" i="16" s="1"/>
  <c r="L364" i="16"/>
  <c r="M364" i="16" s="1"/>
  <c r="M369" i="16"/>
  <c r="M374" i="16"/>
  <c r="L374" i="16"/>
  <c r="L377" i="16"/>
  <c r="M377" i="16" s="1"/>
  <c r="M382" i="16"/>
  <c r="L382" i="16"/>
  <c r="L385" i="16"/>
  <c r="M385" i="16" s="1"/>
  <c r="M387" i="16"/>
  <c r="L387" i="16"/>
  <c r="M390" i="16"/>
  <c r="L390" i="16"/>
  <c r="O400" i="16"/>
  <c r="N400" i="16"/>
  <c r="L405" i="16"/>
  <c r="M405" i="16" s="1"/>
  <c r="M407" i="16"/>
  <c r="L407" i="16"/>
  <c r="M431" i="16"/>
  <c r="L431" i="16"/>
  <c r="O437" i="16"/>
  <c r="N437" i="16"/>
  <c r="O480" i="16"/>
  <c r="N480" i="16"/>
  <c r="O490" i="16"/>
  <c r="N490" i="16"/>
  <c r="M395" i="16"/>
  <c r="M411" i="16"/>
  <c r="L414" i="16"/>
  <c r="M414" i="16" s="1"/>
  <c r="L422" i="16"/>
  <c r="M422" i="16" s="1"/>
  <c r="L430" i="16"/>
  <c r="M430" i="16" s="1"/>
  <c r="L438" i="16"/>
  <c r="M438" i="16" s="1"/>
  <c r="O460" i="16"/>
  <c r="N460" i="16"/>
  <c r="M466" i="16"/>
  <c r="L466" i="16"/>
  <c r="M474" i="16"/>
  <c r="L474" i="16"/>
  <c r="M478" i="16"/>
  <c r="L478" i="16"/>
  <c r="O486" i="16"/>
  <c r="N486" i="16"/>
  <c r="O494" i="16"/>
  <c r="N494" i="16"/>
  <c r="O507" i="16"/>
  <c r="N507" i="16"/>
  <c r="O518" i="16"/>
  <c r="N518" i="16"/>
  <c r="O534" i="16"/>
  <c r="N534" i="16"/>
  <c r="M398" i="16"/>
  <c r="L398" i="16"/>
  <c r="M399" i="16"/>
  <c r="O404" i="16"/>
  <c r="N404" i="16"/>
  <c r="M416" i="16"/>
  <c r="O417" i="16"/>
  <c r="N417" i="16"/>
  <c r="Q417" i="16" s="1"/>
  <c r="L419" i="16"/>
  <c r="M419" i="16" s="1"/>
  <c r="M424" i="16"/>
  <c r="O425" i="16"/>
  <c r="N425" i="16"/>
  <c r="K427" i="16"/>
  <c r="M432" i="16"/>
  <c r="O433" i="16"/>
  <c r="N433" i="16"/>
  <c r="M435" i="16"/>
  <c r="L435" i="16"/>
  <c r="K451" i="16"/>
  <c r="M440" i="16"/>
  <c r="O441" i="16"/>
  <c r="N441" i="16"/>
  <c r="M443" i="16"/>
  <c r="L443" i="16"/>
  <c r="M445" i="16"/>
  <c r="L445" i="16"/>
  <c r="M447" i="16"/>
  <c r="L450" i="16"/>
  <c r="M450" i="16"/>
  <c r="L454" i="16"/>
  <c r="M454" i="16"/>
  <c r="O457" i="16"/>
  <c r="N457" i="16"/>
  <c r="Q457" i="16" s="1"/>
  <c r="L459" i="16"/>
  <c r="M459" i="16" s="1"/>
  <c r="O464" i="16"/>
  <c r="N464" i="16"/>
  <c r="O469" i="16"/>
  <c r="N469" i="16"/>
  <c r="O472" i="16"/>
  <c r="N472" i="16"/>
  <c r="O502" i="16"/>
  <c r="N502" i="16"/>
  <c r="O515" i="16"/>
  <c r="N515" i="16"/>
  <c r="O531" i="16"/>
  <c r="N531" i="16"/>
  <c r="O392" i="16"/>
  <c r="N392" i="16"/>
  <c r="L402" i="16"/>
  <c r="M402" i="16" s="1"/>
  <c r="O408" i="16"/>
  <c r="N408" i="16"/>
  <c r="Q408" i="16" s="1"/>
  <c r="M418" i="16"/>
  <c r="L418" i="16"/>
  <c r="L427" i="16" s="1"/>
  <c r="M426" i="16"/>
  <c r="L426" i="16"/>
  <c r="M434" i="16"/>
  <c r="L434" i="16"/>
  <c r="L451" i="16"/>
  <c r="L442" i="16"/>
  <c r="M442" i="16" s="1"/>
  <c r="M452" i="16"/>
  <c r="M470" i="16"/>
  <c r="L470" i="16"/>
  <c r="L473" i="16"/>
  <c r="M473" i="16" s="1"/>
  <c r="K475" i="16"/>
  <c r="O526" i="16"/>
  <c r="N526" i="16"/>
  <c r="Q526" i="16" s="1"/>
  <c r="L448" i="16"/>
  <c r="M448" i="16" s="1"/>
  <c r="L456" i="16"/>
  <c r="M456" i="16" s="1"/>
  <c r="M461" i="16"/>
  <c r="M477" i="16"/>
  <c r="L479" i="16"/>
  <c r="M479" i="16" s="1"/>
  <c r="N483" i="16"/>
  <c r="Q483" i="16" s="1"/>
  <c r="N491" i="16"/>
  <c r="Q491" i="16" s="1"/>
  <c r="O498" i="16"/>
  <c r="N498" i="16"/>
  <c r="Q498" i="16" s="1"/>
  <c r="O503" i="16"/>
  <c r="N503" i="16"/>
  <c r="Q503" i="16" s="1"/>
  <c r="O506" i="16"/>
  <c r="N506" i="16"/>
  <c r="Q506" i="16" s="1"/>
  <c r="O514" i="16"/>
  <c r="N514" i="16"/>
  <c r="Q514" i="16" s="1"/>
  <c r="O519" i="16"/>
  <c r="N519" i="16"/>
  <c r="Q519" i="16" s="1"/>
  <c r="O522" i="16"/>
  <c r="N522" i="16"/>
  <c r="Q522" i="16" s="1"/>
  <c r="O527" i="16"/>
  <c r="N527" i="16"/>
  <c r="Q527" i="16" s="1"/>
  <c r="O530" i="16"/>
  <c r="N530" i="16"/>
  <c r="Q530" i="16" s="1"/>
  <c r="M465" i="16"/>
  <c r="L467" i="16"/>
  <c r="M467" i="16" s="1"/>
  <c r="M471" i="16"/>
  <c r="E536" i="16"/>
  <c r="M476" i="16"/>
  <c r="M481" i="16"/>
  <c r="K487" i="16"/>
  <c r="M484" i="16"/>
  <c r="L484" i="16"/>
  <c r="M485" i="16"/>
  <c r="M488" i="16"/>
  <c r="K499" i="16"/>
  <c r="L488" i="16"/>
  <c r="M489" i="16"/>
  <c r="L492" i="16"/>
  <c r="M492" i="16" s="1"/>
  <c r="M493" i="16"/>
  <c r="M496" i="16"/>
  <c r="L496" i="16"/>
  <c r="M497" i="16"/>
  <c r="K511" i="16"/>
  <c r="L500" i="16"/>
  <c r="M500" i="16" s="1"/>
  <c r="M501" i="16"/>
  <c r="L504" i="16"/>
  <c r="M504" i="16" s="1"/>
  <c r="M505" i="16"/>
  <c r="M508" i="16"/>
  <c r="L508" i="16"/>
  <c r="M509" i="16"/>
  <c r="M512" i="16"/>
  <c r="K523" i="16"/>
  <c r="L512" i="16"/>
  <c r="M513" i="16"/>
  <c r="L516" i="16"/>
  <c r="M516" i="16" s="1"/>
  <c r="M517" i="16"/>
  <c r="M520" i="16"/>
  <c r="L520" i="16"/>
  <c r="M521" i="16"/>
  <c r="K535" i="16"/>
  <c r="L524" i="16"/>
  <c r="M524" i="16" s="1"/>
  <c r="M525" i="16"/>
  <c r="L528" i="16"/>
  <c r="M528" i="16" s="1"/>
  <c r="M529" i="16"/>
  <c r="M532" i="16"/>
  <c r="L532" i="16"/>
  <c r="M533" i="16"/>
  <c r="O6" i="15"/>
  <c r="N6" i="15"/>
  <c r="M15" i="15"/>
  <c r="L15" i="15"/>
  <c r="K31" i="15"/>
  <c r="L20" i="15"/>
  <c r="O22" i="15"/>
  <c r="N22" i="15"/>
  <c r="Q22" i="15" s="1"/>
  <c r="O33" i="15"/>
  <c r="N33" i="15"/>
  <c r="Q33" i="15" s="1"/>
  <c r="L36" i="15"/>
  <c r="M36" i="15" s="1"/>
  <c r="O41" i="15"/>
  <c r="N41" i="15"/>
  <c r="Q41" i="15" s="1"/>
  <c r="L50" i="15"/>
  <c r="M50" i="15" s="1"/>
  <c r="M60" i="15"/>
  <c r="L60" i="15"/>
  <c r="M11" i="15"/>
  <c r="L11" i="15"/>
  <c r="M16" i="15"/>
  <c r="L16" i="15"/>
  <c r="O18" i="15"/>
  <c r="N18" i="15"/>
  <c r="M27" i="15"/>
  <c r="L27" i="15"/>
  <c r="L34" i="15"/>
  <c r="M34" i="15" s="1"/>
  <c r="L42" i="15"/>
  <c r="M42" i="15"/>
  <c r="O45" i="15"/>
  <c r="N45" i="15"/>
  <c r="Q45" i="15" s="1"/>
  <c r="L48" i="15"/>
  <c r="M48" i="15" s="1"/>
  <c r="O53" i="15"/>
  <c r="N53" i="15"/>
  <c r="Q53" i="15" s="1"/>
  <c r="O58" i="15"/>
  <c r="N58" i="15"/>
  <c r="L7" i="15"/>
  <c r="M7" i="15" s="1"/>
  <c r="L12" i="15"/>
  <c r="M12" i="15" s="1"/>
  <c r="O14" i="15"/>
  <c r="N14" i="15"/>
  <c r="Q14" i="15" s="1"/>
  <c r="L23" i="15"/>
  <c r="M23" i="15" s="1"/>
  <c r="L28" i="15"/>
  <c r="M28" i="15" s="1"/>
  <c r="O30" i="15"/>
  <c r="N30" i="15"/>
  <c r="Q30" i="15" s="1"/>
  <c r="M32" i="15"/>
  <c r="K43" i="15"/>
  <c r="I7" i="6" s="1"/>
  <c r="L32" i="15"/>
  <c r="O37" i="15"/>
  <c r="N37" i="15"/>
  <c r="M40" i="15"/>
  <c r="L40" i="15"/>
  <c r="L46" i="15"/>
  <c r="M46" i="15" s="1"/>
  <c r="L54" i="15"/>
  <c r="M54" i="15"/>
  <c r="L8" i="15"/>
  <c r="L19" i="15" s="1"/>
  <c r="O10" i="15"/>
  <c r="N10" i="15"/>
  <c r="Q10" i="15" s="1"/>
  <c r="L24" i="15"/>
  <c r="M24" i="15" s="1"/>
  <c r="O26" i="15"/>
  <c r="N26" i="15"/>
  <c r="Q26" i="15" s="1"/>
  <c r="L38" i="15"/>
  <c r="M38" i="15" s="1"/>
  <c r="M44" i="15"/>
  <c r="K55" i="15"/>
  <c r="L44" i="15"/>
  <c r="O49" i="15"/>
  <c r="N49" i="15"/>
  <c r="Q49" i="15" s="1"/>
  <c r="L52" i="15"/>
  <c r="M52" i="15" s="1"/>
  <c r="M5" i="15"/>
  <c r="M9" i="15"/>
  <c r="M13" i="15"/>
  <c r="M17" i="15"/>
  <c r="K19" i="15"/>
  <c r="M21" i="15"/>
  <c r="M25" i="15"/>
  <c r="M29" i="15"/>
  <c r="N59" i="15"/>
  <c r="Q59" i="15" s="1"/>
  <c r="M69" i="15"/>
  <c r="O70" i="15"/>
  <c r="N70" i="15"/>
  <c r="M72" i="15"/>
  <c r="L72" i="15"/>
  <c r="L75" i="15"/>
  <c r="M75" i="15" s="1"/>
  <c r="M85" i="15"/>
  <c r="O86" i="15"/>
  <c r="N86" i="15"/>
  <c r="Q86" i="15" s="1"/>
  <c r="L88" i="15"/>
  <c r="M88" i="15" s="1"/>
  <c r="N93" i="15"/>
  <c r="O93" i="15"/>
  <c r="M102" i="15"/>
  <c r="L102" i="15"/>
  <c r="L107" i="15"/>
  <c r="M107" i="15" s="1"/>
  <c r="N109" i="15"/>
  <c r="Q109" i="15" s="1"/>
  <c r="O109" i="15"/>
  <c r="L118" i="15"/>
  <c r="M118" i="15" s="1"/>
  <c r="L123" i="15"/>
  <c r="M123" i="15"/>
  <c r="N125" i="15"/>
  <c r="O125" i="15"/>
  <c r="M134" i="15"/>
  <c r="L134" i="15"/>
  <c r="O142" i="15"/>
  <c r="N142" i="15"/>
  <c r="L160" i="15"/>
  <c r="M160" i="15" s="1"/>
  <c r="M164" i="15"/>
  <c r="K175" i="15"/>
  <c r="L164" i="15"/>
  <c r="O170" i="15"/>
  <c r="N170" i="15"/>
  <c r="M192" i="15"/>
  <c r="L192" i="15"/>
  <c r="N65" i="15"/>
  <c r="Q65" i="15" s="1"/>
  <c r="O65" i="15"/>
  <c r="O66" i="15"/>
  <c r="N66" i="15"/>
  <c r="M68" i="15"/>
  <c r="K79" i="15"/>
  <c r="L68" i="15"/>
  <c r="L71" i="15"/>
  <c r="M71" i="15"/>
  <c r="N81" i="15"/>
  <c r="O81" i="15"/>
  <c r="O82" i="15"/>
  <c r="N82" i="15"/>
  <c r="Q82" i="15" s="1"/>
  <c r="L84" i="15"/>
  <c r="M84" i="15" s="1"/>
  <c r="L87" i="15"/>
  <c r="M87" i="15"/>
  <c r="M98" i="15"/>
  <c r="L98" i="15"/>
  <c r="N105" i="15"/>
  <c r="Q105" i="15" s="1"/>
  <c r="O105" i="15"/>
  <c r="L114" i="15"/>
  <c r="M114" i="15" s="1"/>
  <c r="L119" i="15"/>
  <c r="M119" i="15"/>
  <c r="N121" i="15"/>
  <c r="O121" i="15"/>
  <c r="M130" i="15"/>
  <c r="L130" i="15"/>
  <c r="L135" i="15"/>
  <c r="M135" i="15" s="1"/>
  <c r="N137" i="15"/>
  <c r="Q137" i="15" s="1"/>
  <c r="O137" i="15"/>
  <c r="M180" i="15"/>
  <c r="L180" i="15"/>
  <c r="O186" i="15"/>
  <c r="N186" i="15"/>
  <c r="L35" i="15"/>
  <c r="M35" i="15" s="1"/>
  <c r="L39" i="15"/>
  <c r="M39" i="15" s="1"/>
  <c r="L47" i="15"/>
  <c r="M47" i="15" s="1"/>
  <c r="L51" i="15"/>
  <c r="M51" i="15" s="1"/>
  <c r="L57" i="15"/>
  <c r="M57" i="15" s="1"/>
  <c r="M61" i="15"/>
  <c r="M62" i="15"/>
  <c r="L64" i="15"/>
  <c r="M64" i="15" s="1"/>
  <c r="M77" i="15"/>
  <c r="M78" i="15"/>
  <c r="K91" i="15"/>
  <c r="L80" i="15"/>
  <c r="L83" i="15"/>
  <c r="M83" i="15" s="1"/>
  <c r="L94" i="15"/>
  <c r="M94" i="15" s="1"/>
  <c r="L99" i="15"/>
  <c r="M99" i="15"/>
  <c r="N101" i="15"/>
  <c r="O101" i="15"/>
  <c r="M110" i="15"/>
  <c r="L110" i="15"/>
  <c r="N117" i="15"/>
  <c r="Q117" i="15" s="1"/>
  <c r="O117" i="15"/>
  <c r="L126" i="15"/>
  <c r="M126" i="15" s="1"/>
  <c r="L131" i="15"/>
  <c r="M131" i="15"/>
  <c r="N133" i="15"/>
  <c r="O133" i="15"/>
  <c r="O158" i="15"/>
  <c r="N158" i="15"/>
  <c r="O166" i="15"/>
  <c r="N166" i="15"/>
  <c r="M56" i="15"/>
  <c r="K67" i="15"/>
  <c r="L63" i="15"/>
  <c r="M63" i="15" s="1"/>
  <c r="M73" i="15"/>
  <c r="O74" i="15"/>
  <c r="N74" i="15"/>
  <c r="Q74" i="15" s="1"/>
  <c r="L76" i="15"/>
  <c r="M76" i="15" s="1"/>
  <c r="M89" i="15"/>
  <c r="O90" i="15"/>
  <c r="N90" i="15"/>
  <c r="L95" i="15"/>
  <c r="M95" i="15" s="1"/>
  <c r="N97" i="15"/>
  <c r="Q97" i="15" s="1"/>
  <c r="O97" i="15"/>
  <c r="M104" i="15"/>
  <c r="L106" i="15"/>
  <c r="M106" i="15" s="1"/>
  <c r="L111" i="15"/>
  <c r="M111" i="15"/>
  <c r="N113" i="15"/>
  <c r="O113" i="15"/>
  <c r="M122" i="15"/>
  <c r="L122" i="15"/>
  <c r="N129" i="15"/>
  <c r="Q129" i="15" s="1"/>
  <c r="O129" i="15"/>
  <c r="L138" i="15"/>
  <c r="M138" i="15" s="1"/>
  <c r="L156" i="15"/>
  <c r="M156" i="15" s="1"/>
  <c r="M176" i="15"/>
  <c r="K187" i="15"/>
  <c r="L176" i="15"/>
  <c r="O182" i="15"/>
  <c r="N182" i="15"/>
  <c r="K151" i="15"/>
  <c r="L140" i="15"/>
  <c r="M141" i="15"/>
  <c r="O154" i="15"/>
  <c r="N154" i="15"/>
  <c r="M168" i="15"/>
  <c r="L168" i="15"/>
  <c r="M169" i="15"/>
  <c r="O174" i="15"/>
  <c r="N174" i="15"/>
  <c r="Q174" i="15" s="1"/>
  <c r="L184" i="15"/>
  <c r="M184" i="15" s="1"/>
  <c r="M185" i="15"/>
  <c r="O190" i="15"/>
  <c r="N190" i="15"/>
  <c r="N195" i="15"/>
  <c r="Q195" i="15" s="1"/>
  <c r="O195" i="15"/>
  <c r="M200" i="15"/>
  <c r="K211" i="15"/>
  <c r="L200" i="15"/>
  <c r="O206" i="15"/>
  <c r="N206" i="15"/>
  <c r="Q206" i="15" s="1"/>
  <c r="L216" i="15"/>
  <c r="M216" i="15" s="1"/>
  <c r="O222" i="15"/>
  <c r="N222" i="15"/>
  <c r="Q222" i="15" s="1"/>
  <c r="L227" i="15"/>
  <c r="M227" i="15" s="1"/>
  <c r="L232" i="15"/>
  <c r="M232" i="15" s="1"/>
  <c r="O238" i="15"/>
  <c r="N238" i="15"/>
  <c r="Q238" i="15" s="1"/>
  <c r="L243" i="15"/>
  <c r="M243" i="15" s="1"/>
  <c r="L250" i="15"/>
  <c r="M250" i="15"/>
  <c r="L144" i="15"/>
  <c r="M144" i="15" s="1"/>
  <c r="M148" i="15"/>
  <c r="L148" i="15"/>
  <c r="M149" i="15"/>
  <c r="M152" i="15"/>
  <c r="K163" i="15"/>
  <c r="L152" i="15"/>
  <c r="M153" i="15"/>
  <c r="O162" i="15"/>
  <c r="N162" i="15"/>
  <c r="Q162" i="15" s="1"/>
  <c r="L172" i="15"/>
  <c r="M172" i="15" s="1"/>
  <c r="O178" i="15"/>
  <c r="N178" i="15"/>
  <c r="M188" i="15"/>
  <c r="K199" i="15"/>
  <c r="L188" i="15"/>
  <c r="O194" i="15"/>
  <c r="N194" i="15"/>
  <c r="M196" i="15"/>
  <c r="L196" i="15"/>
  <c r="O202" i="15"/>
  <c r="N202" i="15"/>
  <c r="M207" i="15"/>
  <c r="L207" i="15"/>
  <c r="M212" i="15"/>
  <c r="K223" i="15"/>
  <c r="L212" i="15"/>
  <c r="O218" i="15"/>
  <c r="N218" i="15"/>
  <c r="Q218" i="15" s="1"/>
  <c r="L228" i="15"/>
  <c r="M228" i="15" s="1"/>
  <c r="O234" i="15"/>
  <c r="N234" i="15"/>
  <c r="Q234" i="15" s="1"/>
  <c r="L239" i="15"/>
  <c r="M239" i="15" s="1"/>
  <c r="L244" i="15"/>
  <c r="M244" i="15" s="1"/>
  <c r="L254" i="15"/>
  <c r="M254" i="15" s="1"/>
  <c r="L92" i="15"/>
  <c r="M92" i="15" s="1"/>
  <c r="L96" i="15"/>
  <c r="M96" i="15" s="1"/>
  <c r="L100" i="15"/>
  <c r="M100" i="15" s="1"/>
  <c r="K103" i="15"/>
  <c r="L104" i="15"/>
  <c r="L108" i="15"/>
  <c r="M108" i="15" s="1"/>
  <c r="L112" i="15"/>
  <c r="M112" i="15" s="1"/>
  <c r="K115" i="15"/>
  <c r="L116" i="15"/>
  <c r="L120" i="15"/>
  <c r="M120" i="15" s="1"/>
  <c r="L124" i="15"/>
  <c r="M124" i="15" s="1"/>
  <c r="K127" i="15"/>
  <c r="L128" i="15"/>
  <c r="M128" i="15" s="1"/>
  <c r="L132" i="15"/>
  <c r="M132" i="15" s="1"/>
  <c r="L136" i="15"/>
  <c r="M136" i="15" s="1"/>
  <c r="K139" i="15"/>
  <c r="M143" i="15"/>
  <c r="L145" i="15"/>
  <c r="M145" i="15" s="1"/>
  <c r="L146" i="15"/>
  <c r="M146" i="15" s="1"/>
  <c r="M147" i="15"/>
  <c r="L149" i="15"/>
  <c r="L150" i="15"/>
  <c r="M150" i="15" s="1"/>
  <c r="L153" i="15"/>
  <c r="N167" i="15"/>
  <c r="Q167" i="15" s="1"/>
  <c r="M171" i="15"/>
  <c r="L173" i="15"/>
  <c r="M173" i="15" s="1"/>
  <c r="N183" i="15"/>
  <c r="Q183" i="15" s="1"/>
  <c r="L189" i="15"/>
  <c r="M189" i="15" s="1"/>
  <c r="M193" i="15"/>
  <c r="O198" i="15"/>
  <c r="N198" i="15"/>
  <c r="Q198" i="15" s="1"/>
  <c r="L203" i="15"/>
  <c r="M203" i="15" s="1"/>
  <c r="L208" i="15"/>
  <c r="M208" i="15" s="1"/>
  <c r="O214" i="15"/>
  <c r="N214" i="15"/>
  <c r="Q214" i="15" s="1"/>
  <c r="L219" i="15"/>
  <c r="M219" i="15" s="1"/>
  <c r="M224" i="15"/>
  <c r="K235" i="15"/>
  <c r="L224" i="15"/>
  <c r="O230" i="15"/>
  <c r="N230" i="15"/>
  <c r="M240" i="15"/>
  <c r="L240" i="15"/>
  <c r="O246" i="15"/>
  <c r="N246" i="15"/>
  <c r="N248" i="15"/>
  <c r="O248" i="15"/>
  <c r="M155" i="15"/>
  <c r="L157" i="15"/>
  <c r="M157" i="15" s="1"/>
  <c r="M159" i="15"/>
  <c r="L161" i="15"/>
  <c r="M161" i="15" s="1"/>
  <c r="M165" i="15"/>
  <c r="L177" i="15"/>
  <c r="M177" i="15" s="1"/>
  <c r="M181" i="15"/>
  <c r="M191" i="15"/>
  <c r="L193" i="15"/>
  <c r="M204" i="15"/>
  <c r="L204" i="15"/>
  <c r="O210" i="15"/>
  <c r="N210" i="15"/>
  <c r="M215" i="15"/>
  <c r="L215" i="15"/>
  <c r="M220" i="15"/>
  <c r="L220" i="15"/>
  <c r="O226" i="15"/>
  <c r="N226" i="15"/>
  <c r="M231" i="15"/>
  <c r="L231" i="15"/>
  <c r="K247" i="15"/>
  <c r="L236" i="15"/>
  <c r="L247" i="15" s="1"/>
  <c r="O242" i="15"/>
  <c r="N242" i="15"/>
  <c r="Q242" i="15" s="1"/>
  <c r="M197" i="15"/>
  <c r="M201" i="15"/>
  <c r="M205" i="15"/>
  <c r="M209" i="15"/>
  <c r="M213" i="15"/>
  <c r="M217" i="15"/>
  <c r="M221" i="15"/>
  <c r="M225" i="15"/>
  <c r="M229" i="15"/>
  <c r="M233" i="15"/>
  <c r="M237" i="15"/>
  <c r="M241" i="15"/>
  <c r="M245" i="15"/>
  <c r="M249" i="15"/>
  <c r="M253" i="15"/>
  <c r="M263" i="15"/>
  <c r="M269" i="15"/>
  <c r="L269" i="15"/>
  <c r="M273" i="15"/>
  <c r="L273" i="15"/>
  <c r="O276" i="15"/>
  <c r="N276" i="15"/>
  <c r="M278" i="15"/>
  <c r="L278" i="15"/>
  <c r="M287" i="15"/>
  <c r="L293" i="15"/>
  <c r="M293" i="15" s="1"/>
  <c r="L297" i="15"/>
  <c r="O300" i="15"/>
  <c r="N300" i="15"/>
  <c r="Q300" i="15" s="1"/>
  <c r="L302" i="15"/>
  <c r="M302" i="15" s="1"/>
  <c r="M311" i="15"/>
  <c r="M317" i="15"/>
  <c r="L317" i="15"/>
  <c r="O333" i="15"/>
  <c r="N333" i="15"/>
  <c r="Q333" i="15" s="1"/>
  <c r="O353" i="15"/>
  <c r="N353" i="15"/>
  <c r="Q353" i="15" s="1"/>
  <c r="O357" i="15"/>
  <c r="N357" i="15"/>
  <c r="Q357" i="15" s="1"/>
  <c r="L359" i="15"/>
  <c r="M359" i="15" s="1"/>
  <c r="O361" i="15"/>
  <c r="N361" i="15"/>
  <c r="Q361" i="15" s="1"/>
  <c r="L363" i="15"/>
  <c r="M363" i="15" s="1"/>
  <c r="O365" i="15"/>
  <c r="N365" i="15"/>
  <c r="Q365" i="15" s="1"/>
  <c r="K259" i="15"/>
  <c r="M251" i="15"/>
  <c r="O252" i="15"/>
  <c r="N252" i="15"/>
  <c r="Q252" i="15" s="1"/>
  <c r="O256" i="15"/>
  <c r="N256" i="15"/>
  <c r="Q256" i="15" s="1"/>
  <c r="L258" i="15"/>
  <c r="M258" i="15" s="1"/>
  <c r="O260" i="15"/>
  <c r="N260" i="15"/>
  <c r="M262" i="15"/>
  <c r="L262" i="15"/>
  <c r="M267" i="15"/>
  <c r="K283" i="15"/>
  <c r="M277" i="15"/>
  <c r="L277" i="15"/>
  <c r="O280" i="15"/>
  <c r="N280" i="15"/>
  <c r="M282" i="15"/>
  <c r="L282" i="15"/>
  <c r="O284" i="15"/>
  <c r="N284" i="15"/>
  <c r="L286" i="15"/>
  <c r="M286" i="15" s="1"/>
  <c r="M291" i="15"/>
  <c r="K307" i="15"/>
  <c r="L301" i="15"/>
  <c r="M301" i="15" s="1"/>
  <c r="O304" i="15"/>
  <c r="N304" i="15"/>
  <c r="Q304" i="15" s="1"/>
  <c r="L306" i="15"/>
  <c r="M306" i="15" s="1"/>
  <c r="O308" i="15"/>
  <c r="N308" i="15"/>
  <c r="M310" i="15"/>
  <c r="L310" i="15"/>
  <c r="M315" i="15"/>
  <c r="L321" i="15"/>
  <c r="M321" i="15" s="1"/>
  <c r="O323" i="15"/>
  <c r="N323" i="15"/>
  <c r="Q323" i="15" s="1"/>
  <c r="M329" i="15"/>
  <c r="L329" i="15"/>
  <c r="O337" i="15"/>
  <c r="N337" i="15"/>
  <c r="M257" i="15"/>
  <c r="L257" i="15"/>
  <c r="L259" i="15" s="1"/>
  <c r="M261" i="15"/>
  <c r="L261" i="15"/>
  <c r="O264" i="15"/>
  <c r="N264" i="15"/>
  <c r="M266" i="15"/>
  <c r="L266" i="15"/>
  <c r="O275" i="15"/>
  <c r="N275" i="15"/>
  <c r="M281" i="15"/>
  <c r="L281" i="15"/>
  <c r="M285" i="15"/>
  <c r="L285" i="15"/>
  <c r="O288" i="15"/>
  <c r="N288" i="15"/>
  <c r="M290" i="15"/>
  <c r="L290" i="15"/>
  <c r="O299" i="15"/>
  <c r="N299" i="15"/>
  <c r="M305" i="15"/>
  <c r="L305" i="15"/>
  <c r="M309" i="15"/>
  <c r="L309" i="15"/>
  <c r="O312" i="15"/>
  <c r="N312" i="15"/>
  <c r="M314" i="15"/>
  <c r="L314" i="15"/>
  <c r="O341" i="15"/>
  <c r="N341" i="15"/>
  <c r="O345" i="15"/>
  <c r="N345" i="15"/>
  <c r="O255" i="15"/>
  <c r="N255" i="15"/>
  <c r="K271" i="15"/>
  <c r="L265" i="15"/>
  <c r="M265" i="15" s="1"/>
  <c r="O268" i="15"/>
  <c r="N268" i="15"/>
  <c r="Q268" i="15" s="1"/>
  <c r="L270" i="15"/>
  <c r="M270" i="15" s="1"/>
  <c r="O272" i="15"/>
  <c r="N272" i="15"/>
  <c r="M274" i="15"/>
  <c r="L274" i="15"/>
  <c r="O279" i="15"/>
  <c r="N279" i="15"/>
  <c r="L289" i="15"/>
  <c r="M289" i="15" s="1"/>
  <c r="L294" i="15"/>
  <c r="M294" i="15" s="1"/>
  <c r="O296" i="15"/>
  <c r="N296" i="15"/>
  <c r="M298" i="15"/>
  <c r="L298" i="15"/>
  <c r="O303" i="15"/>
  <c r="N303" i="15"/>
  <c r="K319" i="15"/>
  <c r="L313" i="15"/>
  <c r="M313" i="15" s="1"/>
  <c r="O316" i="15"/>
  <c r="N316" i="15"/>
  <c r="Q316" i="15" s="1"/>
  <c r="L318" i="15"/>
  <c r="M318" i="15" s="1"/>
  <c r="M322" i="15"/>
  <c r="L325" i="15"/>
  <c r="M325" i="15" s="1"/>
  <c r="O327" i="15"/>
  <c r="N327" i="15"/>
  <c r="Q327" i="15" s="1"/>
  <c r="O349" i="15"/>
  <c r="N349" i="15"/>
  <c r="N320" i="15"/>
  <c r="L322" i="15"/>
  <c r="N324" i="15"/>
  <c r="Q324" i="15" s="1"/>
  <c r="L326" i="15"/>
  <c r="M326" i="15" s="1"/>
  <c r="N328" i="15"/>
  <c r="Q328" i="15" s="1"/>
  <c r="L330" i="15"/>
  <c r="M330" i="15" s="1"/>
  <c r="N334" i="15"/>
  <c r="Q334" i="15" s="1"/>
  <c r="N338" i="15"/>
  <c r="Q338" i="15" s="1"/>
  <c r="N342" i="15"/>
  <c r="Q342" i="15" s="1"/>
  <c r="N346" i="15"/>
  <c r="Q346" i="15" s="1"/>
  <c r="N350" i="15"/>
  <c r="Q350" i="15" s="1"/>
  <c r="N354" i="15"/>
  <c r="Q354" i="15" s="1"/>
  <c r="N358" i="15"/>
  <c r="Q358" i="15" s="1"/>
  <c r="N362" i="15"/>
  <c r="Q362" i="15" s="1"/>
  <c r="N366" i="15"/>
  <c r="Q366" i="15" s="1"/>
  <c r="O369" i="15"/>
  <c r="N369" i="15"/>
  <c r="Q369" i="15" s="1"/>
  <c r="L371" i="15"/>
  <c r="M371" i="15" s="1"/>
  <c r="O385" i="15"/>
  <c r="N385" i="15"/>
  <c r="Q385" i="15" s="1"/>
  <c r="M390" i="15"/>
  <c r="L390" i="15"/>
  <c r="M395" i="15"/>
  <c r="L395" i="15"/>
  <c r="O401" i="15"/>
  <c r="N401" i="15"/>
  <c r="M435" i="15"/>
  <c r="L435" i="15"/>
  <c r="O378" i="15"/>
  <c r="N378" i="15"/>
  <c r="K391" i="15"/>
  <c r="L380" i="15"/>
  <c r="O381" i="15"/>
  <c r="N381" i="15"/>
  <c r="Q381" i="15" s="1"/>
  <c r="M386" i="15"/>
  <c r="L386" i="15"/>
  <c r="O397" i="15"/>
  <c r="N397" i="15"/>
  <c r="L402" i="15"/>
  <c r="M402" i="15" s="1"/>
  <c r="O421" i="15"/>
  <c r="N421" i="15"/>
  <c r="Q421" i="15" s="1"/>
  <c r="M332" i="15"/>
  <c r="M335" i="15"/>
  <c r="L335" i="15"/>
  <c r="M336" i="15"/>
  <c r="L339" i="15"/>
  <c r="M339" i="15" s="1"/>
  <c r="M340" i="15"/>
  <c r="K343" i="15"/>
  <c r="M344" i="15"/>
  <c r="M347" i="15"/>
  <c r="L347" i="15"/>
  <c r="M348" i="15"/>
  <c r="L351" i="15"/>
  <c r="M351" i="15" s="1"/>
  <c r="M352" i="15"/>
  <c r="K355" i="15"/>
  <c r="M356" i="15"/>
  <c r="M360" i="15"/>
  <c r="M364" i="15"/>
  <c r="K367" i="15"/>
  <c r="M368" i="15"/>
  <c r="K379" i="15"/>
  <c r="M374" i="15"/>
  <c r="M376" i="15"/>
  <c r="L376" i="15"/>
  <c r="O377" i="15"/>
  <c r="N377" i="15"/>
  <c r="M382" i="15"/>
  <c r="L382" i="15"/>
  <c r="M387" i="15"/>
  <c r="L387" i="15"/>
  <c r="O393" i="15"/>
  <c r="N393" i="15"/>
  <c r="M396" i="15"/>
  <c r="L398" i="15"/>
  <c r="M398" i="15" s="1"/>
  <c r="O409" i="15"/>
  <c r="N409" i="15"/>
  <c r="Q409" i="15" s="1"/>
  <c r="L431" i="15"/>
  <c r="M431" i="15" s="1"/>
  <c r="N448" i="15"/>
  <c r="Q448" i="15" s="1"/>
  <c r="O448" i="15"/>
  <c r="L355" i="15"/>
  <c r="L367" i="15"/>
  <c r="O370" i="15"/>
  <c r="N370" i="15"/>
  <c r="Q370" i="15" s="1"/>
  <c r="L372" i="15"/>
  <c r="M372" i="15" s="1"/>
  <c r="O373" i="15"/>
  <c r="N373" i="15"/>
  <c r="Q373" i="15" s="1"/>
  <c r="L375" i="15"/>
  <c r="M375" i="15" s="1"/>
  <c r="L383" i="15"/>
  <c r="M383" i="15" s="1"/>
  <c r="O389" i="15"/>
  <c r="N389" i="15"/>
  <c r="Q389" i="15" s="1"/>
  <c r="M394" i="15"/>
  <c r="L394" i="15"/>
  <c r="M399" i="15"/>
  <c r="L399" i="15"/>
  <c r="L419" i="15"/>
  <c r="M419" i="15" s="1"/>
  <c r="O425" i="15"/>
  <c r="N425" i="15"/>
  <c r="Q425" i="15" s="1"/>
  <c r="N456" i="15"/>
  <c r="L384" i="15"/>
  <c r="M384" i="15" s="1"/>
  <c r="L388" i="15"/>
  <c r="M388" i="15" s="1"/>
  <c r="L392" i="15"/>
  <c r="L403" i="15" s="1"/>
  <c r="L396" i="15"/>
  <c r="L400" i="15"/>
  <c r="M400" i="15" s="1"/>
  <c r="K403" i="15"/>
  <c r="N406" i="15"/>
  <c r="Q406" i="15" s="1"/>
  <c r="M410" i="15"/>
  <c r="K415" i="15"/>
  <c r="N422" i="15"/>
  <c r="Q422" i="15" s="1"/>
  <c r="M426" i="15"/>
  <c r="L439" i="15"/>
  <c r="O437" i="15"/>
  <c r="N437" i="15"/>
  <c r="N440" i="15"/>
  <c r="O440" i="15"/>
  <c r="L442" i="15"/>
  <c r="L451" i="15" s="1"/>
  <c r="M442" i="15"/>
  <c r="L444" i="15"/>
  <c r="M444" i="15" s="1"/>
  <c r="K463" i="15"/>
  <c r="I42" i="6" s="1"/>
  <c r="M452" i="15"/>
  <c r="L452" i="15"/>
  <c r="O461" i="15"/>
  <c r="N461" i="15"/>
  <c r="M466" i="15"/>
  <c r="L466" i="15"/>
  <c r="O471" i="15"/>
  <c r="N471" i="15"/>
  <c r="M486" i="15"/>
  <c r="L486" i="15"/>
  <c r="L513" i="15"/>
  <c r="M513" i="15" s="1"/>
  <c r="L405" i="15"/>
  <c r="M405" i="15" s="1"/>
  <c r="M414" i="15"/>
  <c r="L416" i="15"/>
  <c r="L427" i="15" s="1"/>
  <c r="M420" i="15"/>
  <c r="M430" i="15"/>
  <c r="L432" i="15"/>
  <c r="M432" i="15" s="1"/>
  <c r="M436" i="15"/>
  <c r="M441" i="15"/>
  <c r="M446" i="15"/>
  <c r="L450" i="15"/>
  <c r="M450" i="15"/>
  <c r="M454" i="15"/>
  <c r="L458" i="15"/>
  <c r="M458" i="15" s="1"/>
  <c r="O464" i="15"/>
  <c r="N464" i="15"/>
  <c r="L490" i="15"/>
  <c r="M490" i="15" s="1"/>
  <c r="L498" i="15"/>
  <c r="M498" i="15" s="1"/>
  <c r="L521" i="15"/>
  <c r="M521" i="15"/>
  <c r="L530" i="15"/>
  <c r="M530" i="15" s="1"/>
  <c r="M404" i="15"/>
  <c r="M407" i="15"/>
  <c r="L407" i="15"/>
  <c r="M408" i="15"/>
  <c r="O413" i="15"/>
  <c r="N413" i="15"/>
  <c r="Q413" i="15" s="1"/>
  <c r="L423" i="15"/>
  <c r="M423" i="15" s="1"/>
  <c r="M424" i="15"/>
  <c r="O429" i="15"/>
  <c r="N429" i="15"/>
  <c r="K439" i="15"/>
  <c r="K451" i="15"/>
  <c r="M449" i="15"/>
  <c r="M457" i="15"/>
  <c r="O460" i="15"/>
  <c r="N460" i="15"/>
  <c r="E536" i="15"/>
  <c r="O496" i="15"/>
  <c r="N496" i="15"/>
  <c r="Q496" i="15" s="1"/>
  <c r="O504" i="15"/>
  <c r="N504" i="15"/>
  <c r="Q504" i="15" s="1"/>
  <c r="L508" i="15"/>
  <c r="M508" i="15" s="1"/>
  <c r="O528" i="15"/>
  <c r="N528" i="15"/>
  <c r="Q528" i="15" s="1"/>
  <c r="M411" i="15"/>
  <c r="L411" i="15"/>
  <c r="M412" i="15"/>
  <c r="O417" i="15"/>
  <c r="N417" i="15"/>
  <c r="Q417" i="15" s="1"/>
  <c r="K427" i="15"/>
  <c r="N428" i="15"/>
  <c r="O433" i="15"/>
  <c r="N433" i="15"/>
  <c r="M447" i="15"/>
  <c r="L447" i="15"/>
  <c r="M455" i="15"/>
  <c r="L455" i="15"/>
  <c r="M500" i="15"/>
  <c r="K511" i="15"/>
  <c r="L500" i="15"/>
  <c r="N515" i="15"/>
  <c r="O515" i="15"/>
  <c r="L465" i="15"/>
  <c r="M465" i="15" s="1"/>
  <c r="O468" i="15"/>
  <c r="N468" i="15"/>
  <c r="Q468" i="15" s="1"/>
  <c r="L470" i="15"/>
  <c r="M470" i="15" s="1"/>
  <c r="M479" i="15"/>
  <c r="L481" i="15"/>
  <c r="M481" i="15"/>
  <c r="M483" i="15"/>
  <c r="M492" i="15"/>
  <c r="L492" i="15"/>
  <c r="M502" i="15"/>
  <c r="Q503" i="15"/>
  <c r="M510" i="15"/>
  <c r="K523" i="15"/>
  <c r="M514" i="15"/>
  <c r="L514" i="15"/>
  <c r="M522" i="15"/>
  <c r="L522" i="15"/>
  <c r="K535" i="15"/>
  <c r="L524" i="15"/>
  <c r="L535" i="15" s="1"/>
  <c r="L532" i="15"/>
  <c r="M532" i="15" s="1"/>
  <c r="M443" i="15"/>
  <c r="M459" i="15"/>
  <c r="K475" i="15"/>
  <c r="M469" i="15"/>
  <c r="L469" i="15"/>
  <c r="O472" i="15"/>
  <c r="N472" i="15"/>
  <c r="M474" i="15"/>
  <c r="L474" i="15"/>
  <c r="O476" i="15"/>
  <c r="N476" i="15"/>
  <c r="L478" i="15"/>
  <c r="M478" i="15" s="1"/>
  <c r="L482" i="15"/>
  <c r="M482" i="15" s="1"/>
  <c r="M494" i="15"/>
  <c r="Q495" i="15"/>
  <c r="L505" i="15"/>
  <c r="M505" i="15"/>
  <c r="M507" i="15"/>
  <c r="M516" i="15"/>
  <c r="L516" i="15"/>
  <c r="O520" i="15"/>
  <c r="N520" i="15"/>
  <c r="M526" i="15"/>
  <c r="Q527" i="15"/>
  <c r="M534" i="15"/>
  <c r="L462" i="15"/>
  <c r="M462" i="15" s="1"/>
  <c r="M467" i="15"/>
  <c r="M473" i="15"/>
  <c r="L473" i="15"/>
  <c r="M477" i="15"/>
  <c r="L477" i="15"/>
  <c r="L487" i="15" s="1"/>
  <c r="O480" i="15"/>
  <c r="N480" i="15"/>
  <c r="M484" i="15"/>
  <c r="L484" i="15"/>
  <c r="L489" i="15"/>
  <c r="M489" i="15" s="1"/>
  <c r="M491" i="15"/>
  <c r="L497" i="15"/>
  <c r="M497" i="15"/>
  <c r="L506" i="15"/>
  <c r="M506" i="15" s="1"/>
  <c r="M518" i="15"/>
  <c r="Q519" i="15"/>
  <c r="L529" i="15"/>
  <c r="M529" i="15"/>
  <c r="M531" i="15"/>
  <c r="M485" i="15"/>
  <c r="L488" i="15"/>
  <c r="M493" i="15"/>
  <c r="M501" i="15"/>
  <c r="M509" i="15"/>
  <c r="L512" i="15"/>
  <c r="M517" i="15"/>
  <c r="M525" i="15"/>
  <c r="M533" i="15"/>
  <c r="Q456" i="15" l="1"/>
  <c r="U8" i="3"/>
  <c r="V8" i="3" s="1"/>
  <c r="W9" i="3"/>
  <c r="Y9" i="3" s="1"/>
  <c r="L292" i="15"/>
  <c r="M292" i="15" s="1"/>
  <c r="N292" i="15" s="1"/>
  <c r="K295" i="15"/>
  <c r="I28" i="6" s="1"/>
  <c r="O169" i="16"/>
  <c r="N169" i="16"/>
  <c r="Q169" i="16" s="1"/>
  <c r="O402" i="16"/>
  <c r="N402" i="16"/>
  <c r="O359" i="16"/>
  <c r="N359" i="16"/>
  <c r="Q359" i="16" s="1"/>
  <c r="O304" i="16"/>
  <c r="N304" i="16"/>
  <c r="Q304" i="16" s="1"/>
  <c r="N301" i="16"/>
  <c r="O301" i="16"/>
  <c r="O215" i="16"/>
  <c r="N215" i="16"/>
  <c r="Q215" i="16" s="1"/>
  <c r="O191" i="16"/>
  <c r="N191" i="16"/>
  <c r="Q191" i="16" s="1"/>
  <c r="O181" i="16"/>
  <c r="N181" i="16"/>
  <c r="Q181" i="16" s="1"/>
  <c r="N53" i="16"/>
  <c r="O53" i="16"/>
  <c r="N342" i="16"/>
  <c r="O342" i="16"/>
  <c r="N60" i="16"/>
  <c r="O60" i="16"/>
  <c r="O189" i="16"/>
  <c r="N189" i="16"/>
  <c r="Q189" i="16" s="1"/>
  <c r="N145" i="16"/>
  <c r="O145" i="16"/>
  <c r="O7" i="16"/>
  <c r="N7" i="16"/>
  <c r="Q7" i="16" s="1"/>
  <c r="M19" i="16"/>
  <c r="N124" i="16"/>
  <c r="Q124" i="16" s="1"/>
  <c r="O124" i="16"/>
  <c r="O504" i="16"/>
  <c r="N504" i="16"/>
  <c r="O492" i="16"/>
  <c r="N492" i="16"/>
  <c r="N456" i="16"/>
  <c r="Q456" i="16" s="1"/>
  <c r="O456" i="16"/>
  <c r="O422" i="16"/>
  <c r="N422" i="16"/>
  <c r="O377" i="16"/>
  <c r="N377" i="16"/>
  <c r="N364" i="16"/>
  <c r="O364" i="16"/>
  <c r="O455" i="16"/>
  <c r="N455" i="16"/>
  <c r="O406" i="16"/>
  <c r="N406" i="16"/>
  <c r="O300" i="16"/>
  <c r="N300" i="16"/>
  <c r="O288" i="16"/>
  <c r="N288" i="16"/>
  <c r="Q288" i="16" s="1"/>
  <c r="N346" i="16"/>
  <c r="Q346" i="16" s="1"/>
  <c r="O346" i="16"/>
  <c r="O292" i="16"/>
  <c r="N292" i="16"/>
  <c r="Q292" i="16" s="1"/>
  <c r="O254" i="16"/>
  <c r="N254" i="16"/>
  <c r="N146" i="16"/>
  <c r="O146" i="16"/>
  <c r="O420" i="16"/>
  <c r="N420" i="16"/>
  <c r="N206" i="16"/>
  <c r="O206" i="16"/>
  <c r="N182" i="16"/>
  <c r="Q182" i="16" s="1"/>
  <c r="O182" i="16"/>
  <c r="O167" i="16"/>
  <c r="N167" i="16"/>
  <c r="Q167" i="16" s="1"/>
  <c r="N257" i="16"/>
  <c r="Q257" i="16" s="1"/>
  <c r="O257" i="16"/>
  <c r="O165" i="16"/>
  <c r="N165" i="16"/>
  <c r="Q165" i="16" s="1"/>
  <c r="N89" i="16"/>
  <c r="Q89" i="16" s="1"/>
  <c r="O89" i="16"/>
  <c r="N81" i="16"/>
  <c r="O81" i="16"/>
  <c r="N61" i="16"/>
  <c r="Q61" i="16" s="1"/>
  <c r="O61" i="16"/>
  <c r="N33" i="16"/>
  <c r="O33" i="16"/>
  <c r="N340" i="16"/>
  <c r="Q340" i="16" s="1"/>
  <c r="O340" i="16"/>
  <c r="N72" i="16"/>
  <c r="O72" i="16"/>
  <c r="M67" i="16"/>
  <c r="N56" i="16"/>
  <c r="O56" i="16"/>
  <c r="N48" i="16"/>
  <c r="O48" i="16"/>
  <c r="N36" i="16"/>
  <c r="O36" i="16"/>
  <c r="O388" i="16"/>
  <c r="N388" i="16"/>
  <c r="Q388" i="16" s="1"/>
  <c r="O173" i="16"/>
  <c r="N173" i="16"/>
  <c r="Q173" i="16" s="1"/>
  <c r="O453" i="16"/>
  <c r="N453" i="16"/>
  <c r="Q453" i="16" s="1"/>
  <c r="O225" i="16"/>
  <c r="N225" i="16"/>
  <c r="Q225" i="16" s="1"/>
  <c r="O177" i="16"/>
  <c r="N177" i="16"/>
  <c r="Q177" i="16" s="1"/>
  <c r="N96" i="16"/>
  <c r="O96" i="16"/>
  <c r="O528" i="16"/>
  <c r="N528" i="16"/>
  <c r="Q528" i="16" s="1"/>
  <c r="N419" i="16"/>
  <c r="O419" i="16"/>
  <c r="O430" i="16"/>
  <c r="N430" i="16"/>
  <c r="Q430" i="16" s="1"/>
  <c r="N372" i="16"/>
  <c r="O372" i="16"/>
  <c r="N285" i="16"/>
  <c r="O285" i="16"/>
  <c r="N268" i="16"/>
  <c r="O268" i="16"/>
  <c r="O207" i="16"/>
  <c r="N207" i="16"/>
  <c r="Q207" i="16" s="1"/>
  <c r="O183" i="16"/>
  <c r="N183" i="16"/>
  <c r="Q183" i="16" s="1"/>
  <c r="N101" i="16"/>
  <c r="O101" i="16"/>
  <c r="O524" i="16"/>
  <c r="N524" i="16"/>
  <c r="M535" i="16"/>
  <c r="N467" i="16"/>
  <c r="Q467" i="16" s="1"/>
  <c r="O467" i="16"/>
  <c r="N479" i="16"/>
  <c r="Q479" i="16" s="1"/>
  <c r="O479" i="16"/>
  <c r="N448" i="16"/>
  <c r="Q448" i="16" s="1"/>
  <c r="O448" i="16"/>
  <c r="O473" i="16"/>
  <c r="N473" i="16"/>
  <c r="O442" i="16"/>
  <c r="N442" i="16"/>
  <c r="O414" i="16"/>
  <c r="N414" i="16"/>
  <c r="O385" i="16"/>
  <c r="N385" i="16"/>
  <c r="O458" i="16"/>
  <c r="N458" i="16"/>
  <c r="O386" i="16"/>
  <c r="N386" i="16"/>
  <c r="O378" i="16"/>
  <c r="N378" i="16"/>
  <c r="Q378" i="16" s="1"/>
  <c r="M307" i="16"/>
  <c r="O296" i="16"/>
  <c r="N296" i="16"/>
  <c r="N352" i="16"/>
  <c r="O352" i="16"/>
  <c r="M355" i="16"/>
  <c r="N344" i="16"/>
  <c r="O344" i="16"/>
  <c r="O250" i="16"/>
  <c r="N250" i="16"/>
  <c r="O255" i="16"/>
  <c r="N255" i="16"/>
  <c r="Q255" i="16" s="1"/>
  <c r="O224" i="16"/>
  <c r="N224" i="16"/>
  <c r="M235" i="16"/>
  <c r="O276" i="16"/>
  <c r="N276" i="16"/>
  <c r="O238" i="16"/>
  <c r="N238" i="16"/>
  <c r="Q238" i="16" s="1"/>
  <c r="O219" i="16"/>
  <c r="N219" i="16"/>
  <c r="N210" i="16"/>
  <c r="O210" i="16"/>
  <c r="O195" i="16"/>
  <c r="N195" i="16"/>
  <c r="Q195" i="16" s="1"/>
  <c r="O171" i="16"/>
  <c r="N171" i="16"/>
  <c r="Q171" i="16" s="1"/>
  <c r="N162" i="16"/>
  <c r="O162" i="16"/>
  <c r="N253" i="16"/>
  <c r="O253" i="16"/>
  <c r="O143" i="16"/>
  <c r="N143" i="16"/>
  <c r="Q143" i="16" s="1"/>
  <c r="N117" i="16"/>
  <c r="O117" i="16"/>
  <c r="N97" i="16"/>
  <c r="O97" i="16"/>
  <c r="N49" i="16"/>
  <c r="O49" i="16"/>
  <c r="N338" i="16"/>
  <c r="Q338" i="16" s="1"/>
  <c r="O338" i="16"/>
  <c r="M43" i="16"/>
  <c r="N32" i="16"/>
  <c r="O32" i="16"/>
  <c r="O149" i="16"/>
  <c r="N149" i="16"/>
  <c r="O209" i="16"/>
  <c r="N209" i="16"/>
  <c r="Q209" i="16" s="1"/>
  <c r="O161" i="16"/>
  <c r="N161" i="16"/>
  <c r="N84" i="16"/>
  <c r="O84" i="16"/>
  <c r="N112" i="16"/>
  <c r="Q112" i="16" s="1"/>
  <c r="O112" i="16"/>
  <c r="O516" i="16"/>
  <c r="N516" i="16"/>
  <c r="Q516" i="16" s="1"/>
  <c r="M403" i="16"/>
  <c r="N423" i="16"/>
  <c r="O423" i="16"/>
  <c r="N348" i="16"/>
  <c r="Q348" i="16" s="1"/>
  <c r="O348" i="16"/>
  <c r="N222" i="16"/>
  <c r="O222" i="16"/>
  <c r="N198" i="16"/>
  <c r="Q198" i="16" s="1"/>
  <c r="O198" i="16"/>
  <c r="N264" i="16"/>
  <c r="O264" i="16"/>
  <c r="N121" i="16"/>
  <c r="Q121" i="16" s="1"/>
  <c r="O121" i="16"/>
  <c r="N73" i="16"/>
  <c r="O73" i="16"/>
  <c r="N334" i="16"/>
  <c r="Q334" i="16" s="1"/>
  <c r="O334" i="16"/>
  <c r="O500" i="16"/>
  <c r="N500" i="16"/>
  <c r="M511" i="16"/>
  <c r="N459" i="16"/>
  <c r="Q459" i="16" s="1"/>
  <c r="O459" i="16"/>
  <c r="O438" i="16"/>
  <c r="N438" i="16"/>
  <c r="Q438" i="16" s="1"/>
  <c r="O405" i="16"/>
  <c r="N405" i="16"/>
  <c r="M415" i="16"/>
  <c r="N298" i="16"/>
  <c r="Q298" i="16" s="1"/>
  <c r="O298" i="16"/>
  <c r="O436" i="16"/>
  <c r="N436" i="16"/>
  <c r="Q436" i="16" s="1"/>
  <c r="N383" i="16"/>
  <c r="Q383" i="16" s="1"/>
  <c r="O383" i="16"/>
  <c r="N375" i="16"/>
  <c r="O375" i="16"/>
  <c r="N350" i="16"/>
  <c r="Q350" i="16" s="1"/>
  <c r="O350" i="16"/>
  <c r="N241" i="16"/>
  <c r="O241" i="16"/>
  <c r="N233" i="16"/>
  <c r="Q233" i="16" s="1"/>
  <c r="O233" i="16"/>
  <c r="O227" i="16"/>
  <c r="N227" i="16"/>
  <c r="Q227" i="16" s="1"/>
  <c r="O203" i="16"/>
  <c r="N203" i="16"/>
  <c r="O179" i="16"/>
  <c r="N179" i="16"/>
  <c r="Q179" i="16" s="1"/>
  <c r="N170" i="16"/>
  <c r="Q170" i="16" s="1"/>
  <c r="O170" i="16"/>
  <c r="N328" i="16"/>
  <c r="O328" i="16"/>
  <c r="N113" i="16"/>
  <c r="Q113" i="16" s="1"/>
  <c r="O113" i="16"/>
  <c r="N105" i="16"/>
  <c r="O105" i="16"/>
  <c r="N85" i="16"/>
  <c r="Q85" i="16" s="1"/>
  <c r="O85" i="16"/>
  <c r="N65" i="16"/>
  <c r="O65" i="16"/>
  <c r="N57" i="16"/>
  <c r="Q57" i="16" s="1"/>
  <c r="O57" i="16"/>
  <c r="N37" i="16"/>
  <c r="O37" i="16"/>
  <c r="N336" i="16"/>
  <c r="Q336" i="16" s="1"/>
  <c r="O336" i="16"/>
  <c r="O252" i="16"/>
  <c r="N252" i="16"/>
  <c r="Q252" i="16" s="1"/>
  <c r="O156" i="16"/>
  <c r="N156" i="16"/>
  <c r="O205" i="16"/>
  <c r="N205" i="16"/>
  <c r="Q205" i="16" s="1"/>
  <c r="N142" i="16"/>
  <c r="Q142" i="16" s="1"/>
  <c r="O142" i="16"/>
  <c r="O157" i="16"/>
  <c r="N157" i="16"/>
  <c r="Q157" i="16" s="1"/>
  <c r="N100" i="16"/>
  <c r="Q100" i="16" s="1"/>
  <c r="O100" i="16"/>
  <c r="O23" i="16"/>
  <c r="N23" i="16"/>
  <c r="Q23" i="16" s="1"/>
  <c r="N28" i="16"/>
  <c r="Q28" i="16" s="1"/>
  <c r="O28" i="16"/>
  <c r="O11" i="16"/>
  <c r="N11" i="16"/>
  <c r="Q11" i="16" s="1"/>
  <c r="N108" i="16"/>
  <c r="Q108" i="16" s="1"/>
  <c r="O108" i="16"/>
  <c r="N88" i="16"/>
  <c r="O88" i="16"/>
  <c r="N533" i="16"/>
  <c r="Q533" i="16" s="1"/>
  <c r="O533" i="16"/>
  <c r="N513" i="16"/>
  <c r="O513" i="16"/>
  <c r="N485" i="16"/>
  <c r="Q485" i="16" s="1"/>
  <c r="O485" i="16"/>
  <c r="O447" i="16"/>
  <c r="N447" i="16"/>
  <c r="Q447" i="16" s="1"/>
  <c r="N411" i="16"/>
  <c r="Q411" i="16" s="1"/>
  <c r="O411" i="16"/>
  <c r="N407" i="16"/>
  <c r="O407" i="16"/>
  <c r="O382" i="16"/>
  <c r="N382" i="16"/>
  <c r="O345" i="16"/>
  <c r="N345" i="16"/>
  <c r="Q345" i="16" s="1"/>
  <c r="O305" i="16"/>
  <c r="N305" i="16"/>
  <c r="O371" i="16"/>
  <c r="N371" i="16"/>
  <c r="Q371" i="16" s="1"/>
  <c r="N218" i="16"/>
  <c r="Q218" i="16" s="1"/>
  <c r="O218" i="16"/>
  <c r="O184" i="16"/>
  <c r="N184" i="16"/>
  <c r="Q184" i="16" s="1"/>
  <c r="N517" i="16"/>
  <c r="Q517" i="16" s="1"/>
  <c r="O517" i="16"/>
  <c r="L523" i="16"/>
  <c r="N493" i="16"/>
  <c r="O493" i="16"/>
  <c r="L499" i="16"/>
  <c r="O476" i="16"/>
  <c r="N476" i="16"/>
  <c r="M487" i="16"/>
  <c r="O465" i="16"/>
  <c r="N465" i="16"/>
  <c r="O477" i="16"/>
  <c r="N477" i="16"/>
  <c r="Q477" i="16" s="1"/>
  <c r="L463" i="16"/>
  <c r="Q515" i="16"/>
  <c r="Q472" i="16"/>
  <c r="Q464" i="16"/>
  <c r="Q441" i="16"/>
  <c r="O432" i="16"/>
  <c r="N432" i="16"/>
  <c r="Q432" i="16" s="1"/>
  <c r="O424" i="16"/>
  <c r="N424" i="16"/>
  <c r="Q534" i="16"/>
  <c r="Q507" i="16"/>
  <c r="Q486" i="16"/>
  <c r="Q460" i="16"/>
  <c r="L415" i="16"/>
  <c r="Q480" i="16"/>
  <c r="O369" i="16"/>
  <c r="N369" i="16"/>
  <c r="Q369" i="16" s="1"/>
  <c r="O351" i="16"/>
  <c r="N351" i="16"/>
  <c r="O341" i="16"/>
  <c r="N341" i="16"/>
  <c r="Q341" i="16" s="1"/>
  <c r="O333" i="16"/>
  <c r="N333" i="16"/>
  <c r="O323" i="16"/>
  <c r="N323" i="16"/>
  <c r="Q323" i="16" s="1"/>
  <c r="O313" i="16"/>
  <c r="N313" i="16"/>
  <c r="O297" i="16"/>
  <c r="N297" i="16"/>
  <c r="Q297" i="16" s="1"/>
  <c r="L439" i="16"/>
  <c r="L403" i="16"/>
  <c r="Q365" i="16"/>
  <c r="Q358" i="16"/>
  <c r="M284" i="16"/>
  <c r="N273" i="16"/>
  <c r="Q273" i="16" s="1"/>
  <c r="O273" i="16"/>
  <c r="N265" i="16"/>
  <c r="O265" i="16"/>
  <c r="O234" i="16"/>
  <c r="N234" i="16"/>
  <c r="N150" i="16"/>
  <c r="O150" i="16"/>
  <c r="N226" i="16"/>
  <c r="Q226" i="16" s="1"/>
  <c r="O226" i="16"/>
  <c r="L223" i="16"/>
  <c r="L187" i="16"/>
  <c r="L319" i="16"/>
  <c r="O287" i="16"/>
  <c r="N287" i="16"/>
  <c r="Q287" i="16" s="1"/>
  <c r="Q258" i="16"/>
  <c r="O168" i="16"/>
  <c r="N168" i="16"/>
  <c r="L199" i="16"/>
  <c r="Q299" i="16"/>
  <c r="Q262" i="16"/>
  <c r="Q231" i="16"/>
  <c r="O111" i="16"/>
  <c r="N111" i="16"/>
  <c r="Q111" i="16" s="1"/>
  <c r="O83" i="16"/>
  <c r="N83" i="16"/>
  <c r="O63" i="16"/>
  <c r="N63" i="16"/>
  <c r="Q63" i="16" s="1"/>
  <c r="O35" i="16"/>
  <c r="N35" i="16"/>
  <c r="L31" i="16"/>
  <c r="Q412" i="16"/>
  <c r="M212" i="16"/>
  <c r="N137" i="16"/>
  <c r="O137" i="16"/>
  <c r="L79" i="16"/>
  <c r="L55" i="16"/>
  <c r="Q5" i="16"/>
  <c r="Q278" i="16"/>
  <c r="M259" i="16"/>
  <c r="O248" i="16"/>
  <c r="N248" i="16"/>
  <c r="Q138" i="16"/>
  <c r="Q130" i="16"/>
  <c r="L127" i="16"/>
  <c r="Q70" i="16"/>
  <c r="Q54" i="16"/>
  <c r="Q38" i="16"/>
  <c r="Q22" i="16"/>
  <c r="L115" i="16"/>
  <c r="L151" i="16"/>
  <c r="L139" i="16"/>
  <c r="N509" i="16"/>
  <c r="O509" i="16"/>
  <c r="N496" i="16"/>
  <c r="Q496" i="16" s="1"/>
  <c r="O496" i="16"/>
  <c r="N481" i="16"/>
  <c r="O481" i="16"/>
  <c r="O461" i="16"/>
  <c r="N461" i="16"/>
  <c r="M463" i="16"/>
  <c r="N452" i="16"/>
  <c r="O452" i="16"/>
  <c r="O454" i="16"/>
  <c r="N454" i="16"/>
  <c r="N398" i="16"/>
  <c r="O398" i="16"/>
  <c r="O478" i="16"/>
  <c r="N478" i="16"/>
  <c r="N387" i="16"/>
  <c r="O387" i="16"/>
  <c r="O374" i="16"/>
  <c r="N374" i="16"/>
  <c r="O353" i="16"/>
  <c r="N353" i="16"/>
  <c r="Q353" i="16" s="1"/>
  <c r="O325" i="16"/>
  <c r="N325" i="16"/>
  <c r="O389" i="16"/>
  <c r="N389" i="16"/>
  <c r="Q389" i="16" s="1"/>
  <c r="O363" i="16"/>
  <c r="N363" i="16"/>
  <c r="N237" i="16"/>
  <c r="O237" i="16"/>
  <c r="N322" i="16"/>
  <c r="Q322" i="16" s="1"/>
  <c r="O322" i="16"/>
  <c r="N249" i="16"/>
  <c r="O249" i="16"/>
  <c r="N312" i="16"/>
  <c r="Q312" i="16" s="1"/>
  <c r="O312" i="16"/>
  <c r="O216" i="16"/>
  <c r="N216" i="16"/>
  <c r="Q216" i="16" s="1"/>
  <c r="N214" i="16"/>
  <c r="Q214" i="16" s="1"/>
  <c r="O214" i="16"/>
  <c r="N174" i="16"/>
  <c r="O174" i="16"/>
  <c r="O280" i="16"/>
  <c r="N280" i="16"/>
  <c r="O229" i="16"/>
  <c r="N229" i="16"/>
  <c r="Q229" i="16" s="1"/>
  <c r="O123" i="16"/>
  <c r="N123" i="16"/>
  <c r="N24" i="16"/>
  <c r="O24" i="16"/>
  <c r="O410" i="16"/>
  <c r="O415" i="16" s="1"/>
  <c r="N410" i="16"/>
  <c r="O201" i="16"/>
  <c r="N201" i="16"/>
  <c r="Q201" i="16" s="1"/>
  <c r="N158" i="16"/>
  <c r="Q158" i="16" s="1"/>
  <c r="O158" i="16"/>
  <c r="N125" i="16"/>
  <c r="O125" i="16"/>
  <c r="N93" i="16"/>
  <c r="Q93" i="16" s="1"/>
  <c r="O93" i="16"/>
  <c r="N69" i="16"/>
  <c r="O69" i="16"/>
  <c r="N52" i="16"/>
  <c r="Q52" i="16" s="1"/>
  <c r="O52" i="16"/>
  <c r="N41" i="16"/>
  <c r="O41" i="16"/>
  <c r="N12" i="16"/>
  <c r="Q12" i="16" s="1"/>
  <c r="O12" i="16"/>
  <c r="M247" i="16"/>
  <c r="O236" i="16"/>
  <c r="N236" i="16"/>
  <c r="O193" i="16"/>
  <c r="N193" i="16"/>
  <c r="Q193" i="16" s="1"/>
  <c r="M91" i="16"/>
  <c r="N80" i="16"/>
  <c r="O80" i="16"/>
  <c r="O27" i="16"/>
  <c r="N27" i="16"/>
  <c r="Q27" i="16" s="1"/>
  <c r="N140" i="16"/>
  <c r="O140" i="16"/>
  <c r="M151" i="16"/>
  <c r="N136" i="16"/>
  <c r="Q136" i="16" s="1"/>
  <c r="O136" i="16"/>
  <c r="O532" i="16"/>
  <c r="N532" i="16"/>
  <c r="Q532" i="16" s="1"/>
  <c r="N525" i="16"/>
  <c r="Q525" i="16" s="1"/>
  <c r="O525" i="16"/>
  <c r="N521" i="16"/>
  <c r="O521" i="16"/>
  <c r="O508" i="16"/>
  <c r="N508" i="16"/>
  <c r="N501" i="16"/>
  <c r="O501" i="16"/>
  <c r="N497" i="16"/>
  <c r="Q497" i="16" s="1"/>
  <c r="O497" i="16"/>
  <c r="O484" i="16"/>
  <c r="N484" i="16"/>
  <c r="Q484" i="16" s="1"/>
  <c r="L487" i="16"/>
  <c r="K536" i="16"/>
  <c r="O470" i="16"/>
  <c r="N470" i="16"/>
  <c r="Q470" i="16" s="1"/>
  <c r="O434" i="16"/>
  <c r="N434" i="16"/>
  <c r="O418" i="16"/>
  <c r="N418" i="16"/>
  <c r="Q418" i="16" s="1"/>
  <c r="M475" i="16"/>
  <c r="O450" i="16"/>
  <c r="N450" i="16"/>
  <c r="Q450" i="16" s="1"/>
  <c r="O445" i="16"/>
  <c r="N445" i="16"/>
  <c r="N435" i="16"/>
  <c r="O435" i="16"/>
  <c r="O416" i="16"/>
  <c r="O427" i="16" s="1"/>
  <c r="M427" i="16"/>
  <c r="N416" i="16"/>
  <c r="N399" i="16"/>
  <c r="O399" i="16"/>
  <c r="O474" i="16"/>
  <c r="N474" i="16"/>
  <c r="N395" i="16"/>
  <c r="O395" i="16"/>
  <c r="N431" i="16"/>
  <c r="Q431" i="16" s="1"/>
  <c r="O431" i="16"/>
  <c r="O390" i="16"/>
  <c r="N390" i="16"/>
  <c r="Q390" i="16" s="1"/>
  <c r="O349" i="16"/>
  <c r="N349" i="16"/>
  <c r="O339" i="16"/>
  <c r="N339" i="16"/>
  <c r="Q339" i="16" s="1"/>
  <c r="O329" i="16"/>
  <c r="N329" i="16"/>
  <c r="O321" i="16"/>
  <c r="N321" i="16"/>
  <c r="Q321" i="16" s="1"/>
  <c r="O311" i="16"/>
  <c r="N311" i="16"/>
  <c r="O446" i="16"/>
  <c r="N446" i="16"/>
  <c r="Q446" i="16" s="1"/>
  <c r="O428" i="16"/>
  <c r="M439" i="16"/>
  <c r="N428" i="16"/>
  <c r="O394" i="16"/>
  <c r="O403" i="16" s="1"/>
  <c r="N394" i="16"/>
  <c r="O376" i="16"/>
  <c r="N376" i="16"/>
  <c r="Q376" i="16" s="1"/>
  <c r="O381" i="16"/>
  <c r="N381" i="16"/>
  <c r="L367" i="16"/>
  <c r="O462" i="16"/>
  <c r="N462" i="16"/>
  <c r="Q462" i="16" s="1"/>
  <c r="L307" i="16"/>
  <c r="N281" i="16"/>
  <c r="O281" i="16"/>
  <c r="N261" i="16"/>
  <c r="Q261" i="16" s="1"/>
  <c r="O261" i="16"/>
  <c r="L355" i="16"/>
  <c r="N245" i="16"/>
  <c r="O245" i="16"/>
  <c r="N154" i="16"/>
  <c r="Q154" i="16" s="1"/>
  <c r="O154" i="16"/>
  <c r="N330" i="16"/>
  <c r="O330" i="16"/>
  <c r="N324" i="16"/>
  <c r="Q324" i="16" s="1"/>
  <c r="O324" i="16"/>
  <c r="N289" i="16"/>
  <c r="O289" i="16"/>
  <c r="L235" i="16"/>
  <c r="N194" i="16"/>
  <c r="O194" i="16"/>
  <c r="N318" i="16"/>
  <c r="Q318" i="16" s="1"/>
  <c r="O318" i="16"/>
  <c r="N314" i="16"/>
  <c r="O314" i="16"/>
  <c r="N310" i="16"/>
  <c r="Q310" i="16" s="1"/>
  <c r="O310" i="16"/>
  <c r="L271" i="16"/>
  <c r="O240" i="16"/>
  <c r="N240" i="16"/>
  <c r="Q240" i="16" s="1"/>
  <c r="O232" i="16"/>
  <c r="N232" i="16"/>
  <c r="O220" i="16"/>
  <c r="N220" i="16"/>
  <c r="Q220" i="16" s="1"/>
  <c r="O196" i="16"/>
  <c r="N196" i="16"/>
  <c r="O172" i="16"/>
  <c r="N172" i="16"/>
  <c r="Q172" i="16" s="1"/>
  <c r="O251" i="16"/>
  <c r="N251" i="16"/>
  <c r="O197" i="16"/>
  <c r="N197" i="16"/>
  <c r="Q197" i="16" s="1"/>
  <c r="M176" i="16"/>
  <c r="O119" i="16"/>
  <c r="N119" i="16"/>
  <c r="Q119" i="16" s="1"/>
  <c r="O99" i="16"/>
  <c r="N99" i="16"/>
  <c r="O71" i="16"/>
  <c r="N71" i="16"/>
  <c r="Q71" i="16" s="1"/>
  <c r="O51" i="16"/>
  <c r="N51" i="16"/>
  <c r="O18" i="16"/>
  <c r="N18" i="16"/>
  <c r="Q18" i="16" s="1"/>
  <c r="O185" i="16"/>
  <c r="N185" i="16"/>
  <c r="M164" i="16"/>
  <c r="N133" i="16"/>
  <c r="O133" i="16"/>
  <c r="N64" i="16"/>
  <c r="Q64" i="16" s="1"/>
  <c r="O64" i="16"/>
  <c r="N40" i="16"/>
  <c r="O40" i="16"/>
  <c r="N277" i="16"/>
  <c r="O277" i="16"/>
  <c r="O221" i="16"/>
  <c r="N221" i="16"/>
  <c r="M200" i="16"/>
  <c r="N444" i="16"/>
  <c r="O444" i="16"/>
  <c r="O256" i="16"/>
  <c r="N256" i="16"/>
  <c r="L247" i="16"/>
  <c r="N132" i="16"/>
  <c r="Q132" i="16" s="1"/>
  <c r="O132" i="16"/>
  <c r="L91" i="16"/>
  <c r="O15" i="16"/>
  <c r="N15" i="16"/>
  <c r="Q15" i="16" s="1"/>
  <c r="M92" i="16"/>
  <c r="N76" i="16"/>
  <c r="O76" i="16"/>
  <c r="N8" i="16"/>
  <c r="O8" i="16"/>
  <c r="O520" i="16"/>
  <c r="N520" i="16"/>
  <c r="Q520" i="16" s="1"/>
  <c r="N489" i="16"/>
  <c r="Q489" i="16" s="1"/>
  <c r="O489" i="16"/>
  <c r="O426" i="16"/>
  <c r="N426" i="16"/>
  <c r="Q426" i="16" s="1"/>
  <c r="N403" i="16"/>
  <c r="Q392" i="16"/>
  <c r="N443" i="16"/>
  <c r="O443" i="16"/>
  <c r="N466" i="16"/>
  <c r="Q466" i="16" s="1"/>
  <c r="O466" i="16"/>
  <c r="O335" i="16"/>
  <c r="N335" i="16"/>
  <c r="Q335" i="16" s="1"/>
  <c r="O315" i="16"/>
  <c r="N315" i="16"/>
  <c r="O384" i="16"/>
  <c r="N384" i="16"/>
  <c r="Q384" i="16" s="1"/>
  <c r="N360" i="16"/>
  <c r="Q360" i="16" s="1"/>
  <c r="O360" i="16"/>
  <c r="M367" i="16"/>
  <c r="N356" i="16"/>
  <c r="O356" i="16"/>
  <c r="M283" i="16"/>
  <c r="N272" i="16"/>
  <c r="O272" i="16"/>
  <c r="O283" i="16" s="1"/>
  <c r="N269" i="16"/>
  <c r="Q269" i="16" s="1"/>
  <c r="O269" i="16"/>
  <c r="N306" i="16"/>
  <c r="O306" i="16"/>
  <c r="N326" i="16"/>
  <c r="Q326" i="16" s="1"/>
  <c r="O326" i="16"/>
  <c r="N293" i="16"/>
  <c r="O293" i="16"/>
  <c r="N178" i="16"/>
  <c r="Q178" i="16" s="1"/>
  <c r="O178" i="16"/>
  <c r="N316" i="16"/>
  <c r="O316" i="16"/>
  <c r="M319" i="16"/>
  <c r="N308" i="16"/>
  <c r="O308" i="16"/>
  <c r="N260" i="16"/>
  <c r="M271" i="16"/>
  <c r="O260" i="16"/>
  <c r="O271" i="16" s="1"/>
  <c r="O208" i="16"/>
  <c r="N208" i="16"/>
  <c r="Q208" i="16" s="1"/>
  <c r="O192" i="16"/>
  <c r="N192" i="16"/>
  <c r="O160" i="16"/>
  <c r="N160" i="16"/>
  <c r="Q160" i="16" s="1"/>
  <c r="M379" i="16"/>
  <c r="N368" i="16"/>
  <c r="O368" i="16"/>
  <c r="O379" i="16" s="1"/>
  <c r="N190" i="16"/>
  <c r="O190" i="16"/>
  <c r="O303" i="16"/>
  <c r="N303" i="16"/>
  <c r="O244" i="16"/>
  <c r="N244" i="16"/>
  <c r="Q244" i="16" s="1"/>
  <c r="O213" i="16"/>
  <c r="N213" i="16"/>
  <c r="O95" i="16"/>
  <c r="N95" i="16"/>
  <c r="Q95" i="16" s="1"/>
  <c r="O75" i="16"/>
  <c r="N75" i="16"/>
  <c r="O47" i="16"/>
  <c r="N47" i="16"/>
  <c r="Q47" i="16" s="1"/>
  <c r="L343" i="16"/>
  <c r="O217" i="16"/>
  <c r="N217" i="16"/>
  <c r="Q217" i="16" s="1"/>
  <c r="O153" i="16"/>
  <c r="N153" i="16"/>
  <c r="N109" i="16"/>
  <c r="O109" i="16"/>
  <c r="N77" i="16"/>
  <c r="Q77" i="16" s="1"/>
  <c r="O77" i="16"/>
  <c r="N45" i="16"/>
  <c r="O45" i="16"/>
  <c r="M31" i="16"/>
  <c r="N20" i="16"/>
  <c r="O20" i="16"/>
  <c r="O380" i="16"/>
  <c r="O391" i="16" s="1"/>
  <c r="M391" i="16"/>
  <c r="N380" i="16"/>
  <c r="O141" i="16"/>
  <c r="N141" i="16"/>
  <c r="Q141" i="16" s="1"/>
  <c r="N120" i="16"/>
  <c r="Q120" i="16" s="1"/>
  <c r="O120" i="16"/>
  <c r="O26" i="16"/>
  <c r="N26" i="16"/>
  <c r="Q26" i="16" s="1"/>
  <c r="N529" i="16"/>
  <c r="Q529" i="16" s="1"/>
  <c r="O529" i="16"/>
  <c r="L535" i="16"/>
  <c r="O512" i="16"/>
  <c r="O523" i="16" s="1"/>
  <c r="N512" i="16"/>
  <c r="M523" i="16"/>
  <c r="N505" i="16"/>
  <c r="O505" i="16"/>
  <c r="L511" i="16"/>
  <c r="N488" i="16"/>
  <c r="M499" i="16"/>
  <c r="O488" i="16"/>
  <c r="O499" i="16" s="1"/>
  <c r="N471" i="16"/>
  <c r="Q471" i="16" s="1"/>
  <c r="O471" i="16"/>
  <c r="Q531" i="16"/>
  <c r="Q502" i="16"/>
  <c r="Q469" i="16"/>
  <c r="O475" i="16"/>
  <c r="M451" i="16"/>
  <c r="O440" i="16"/>
  <c r="O451" i="16" s="1"/>
  <c r="N440" i="16"/>
  <c r="Q433" i="16"/>
  <c r="Q425" i="16"/>
  <c r="N415" i="16"/>
  <c r="Q404" i="16"/>
  <c r="Q518" i="16"/>
  <c r="Q494" i="16"/>
  <c r="L475" i="16"/>
  <c r="Q490" i="16"/>
  <c r="Q437" i="16"/>
  <c r="Q400" i="16"/>
  <c r="O347" i="16"/>
  <c r="N347" i="16"/>
  <c r="Q347" i="16" s="1"/>
  <c r="O337" i="16"/>
  <c r="N337" i="16"/>
  <c r="O327" i="16"/>
  <c r="N327" i="16"/>
  <c r="Q327" i="16" s="1"/>
  <c r="O317" i="16"/>
  <c r="N317" i="16"/>
  <c r="O309" i="16"/>
  <c r="N309" i="16"/>
  <c r="Q309" i="16" s="1"/>
  <c r="Q421" i="16"/>
  <c r="Q282" i="16"/>
  <c r="Q279" i="16"/>
  <c r="Q354" i="16"/>
  <c r="Q302" i="16"/>
  <c r="O242" i="16"/>
  <c r="N242" i="16"/>
  <c r="Q242" i="16" s="1"/>
  <c r="L163" i="16"/>
  <c r="M152" i="16"/>
  <c r="O144" i="16"/>
  <c r="N144" i="16"/>
  <c r="Q144" i="16" s="1"/>
  <c r="Q275" i="16"/>
  <c r="N202" i="16"/>
  <c r="Q202" i="16" s="1"/>
  <c r="O202" i="16"/>
  <c r="N186" i="16"/>
  <c r="O186" i="16"/>
  <c r="N166" i="16"/>
  <c r="Q166" i="16" s="1"/>
  <c r="O166" i="16"/>
  <c r="Q291" i="16"/>
  <c r="O243" i="16"/>
  <c r="N243" i="16"/>
  <c r="O228" i="16"/>
  <c r="N228" i="16"/>
  <c r="Q228" i="16" s="1"/>
  <c r="O204" i="16"/>
  <c r="N204" i="16"/>
  <c r="O188" i="16"/>
  <c r="M199" i="16"/>
  <c r="N188" i="16"/>
  <c r="O180" i="16"/>
  <c r="N180" i="16"/>
  <c r="L379" i="16"/>
  <c r="M320" i="16"/>
  <c r="Q294" i="16"/>
  <c r="O107" i="16"/>
  <c r="N107" i="16"/>
  <c r="Q107" i="16" s="1"/>
  <c r="O87" i="16"/>
  <c r="N87" i="16"/>
  <c r="O59" i="16"/>
  <c r="N59" i="16"/>
  <c r="Q59" i="16" s="1"/>
  <c r="O39" i="16"/>
  <c r="N39" i="16"/>
  <c r="M332" i="16"/>
  <c r="N129" i="16"/>
  <c r="O129" i="16"/>
  <c r="M79" i="16"/>
  <c r="N68" i="16"/>
  <c r="O68" i="16"/>
  <c r="O79" i="16" s="1"/>
  <c r="L67" i="16"/>
  <c r="M55" i="16"/>
  <c r="N44" i="16"/>
  <c r="O44" i="16"/>
  <c r="L43" i="16"/>
  <c r="L391" i="16"/>
  <c r="Q230" i="16"/>
  <c r="N16" i="16"/>
  <c r="O16" i="16"/>
  <c r="Q449" i="16"/>
  <c r="Q290" i="16"/>
  <c r="Q270" i="16"/>
  <c r="L259" i="16"/>
  <c r="Q134" i="16"/>
  <c r="Q126" i="16"/>
  <c r="Q122" i="16"/>
  <c r="M116" i="16"/>
  <c r="Q62" i="16"/>
  <c r="Q46" i="16"/>
  <c r="Q17" i="16"/>
  <c r="M104" i="16"/>
  <c r="M139" i="16"/>
  <c r="N128" i="16"/>
  <c r="O128" i="16"/>
  <c r="Q82" i="16"/>
  <c r="Q13" i="16"/>
  <c r="O6" i="16"/>
  <c r="N6" i="16"/>
  <c r="Q6" i="16" s="1"/>
  <c r="O462" i="15"/>
  <c r="N462" i="15"/>
  <c r="Q462" i="15" s="1"/>
  <c r="N498" i="15"/>
  <c r="Q498" i="15" s="1"/>
  <c r="O498" i="15"/>
  <c r="O458" i="15"/>
  <c r="N458" i="15"/>
  <c r="Q458" i="15" s="1"/>
  <c r="N405" i="15"/>
  <c r="Q405" i="15" s="1"/>
  <c r="O405" i="15"/>
  <c r="O419" i="15"/>
  <c r="N419" i="15"/>
  <c r="Q419" i="15" s="1"/>
  <c r="O375" i="15"/>
  <c r="N375" i="15"/>
  <c r="O402" i="15"/>
  <c r="N402" i="15"/>
  <c r="Q402" i="15" s="1"/>
  <c r="O313" i="15"/>
  <c r="N313" i="15"/>
  <c r="N294" i="15"/>
  <c r="O294" i="15"/>
  <c r="N321" i="15"/>
  <c r="Q321" i="15" s="1"/>
  <c r="O321" i="15"/>
  <c r="M331" i="15"/>
  <c r="N286" i="15"/>
  <c r="Q286" i="15" s="1"/>
  <c r="O286" i="15"/>
  <c r="N363" i="15"/>
  <c r="O363" i="15"/>
  <c r="N161" i="15"/>
  <c r="Q161" i="15" s="1"/>
  <c r="O161" i="15"/>
  <c r="O146" i="15"/>
  <c r="N146" i="15"/>
  <c r="Q146" i="15" s="1"/>
  <c r="O136" i="15"/>
  <c r="N136" i="15"/>
  <c r="O124" i="15"/>
  <c r="N124" i="15"/>
  <c r="Q124" i="15" s="1"/>
  <c r="O112" i="15"/>
  <c r="N112" i="15"/>
  <c r="O100" i="15"/>
  <c r="N100" i="15"/>
  <c r="Q100" i="15" s="1"/>
  <c r="O244" i="15"/>
  <c r="N244" i="15"/>
  <c r="O228" i="15"/>
  <c r="N228" i="15"/>
  <c r="Q228" i="15" s="1"/>
  <c r="N243" i="15"/>
  <c r="Q243" i="15" s="1"/>
  <c r="O243" i="15"/>
  <c r="N227" i="15"/>
  <c r="O227" i="15"/>
  <c r="O106" i="15"/>
  <c r="N106" i="15"/>
  <c r="O95" i="15"/>
  <c r="N95" i="15"/>
  <c r="Q95" i="15" s="1"/>
  <c r="N76" i="15"/>
  <c r="Q76" i="15" s="1"/>
  <c r="O76" i="15"/>
  <c r="O63" i="15"/>
  <c r="N63" i="15"/>
  <c r="Q63" i="15" s="1"/>
  <c r="O94" i="15"/>
  <c r="N94" i="15"/>
  <c r="O39" i="15"/>
  <c r="N39" i="15"/>
  <c r="Q39" i="15" s="1"/>
  <c r="O135" i="15"/>
  <c r="N135" i="15"/>
  <c r="O118" i="15"/>
  <c r="N118" i="15"/>
  <c r="Q118" i="15" s="1"/>
  <c r="N88" i="15"/>
  <c r="Q88" i="15" s="1"/>
  <c r="O88" i="15"/>
  <c r="O75" i="15"/>
  <c r="N75" i="15"/>
  <c r="Q75" i="15" s="1"/>
  <c r="O24" i="15"/>
  <c r="N24" i="15"/>
  <c r="O28" i="15"/>
  <c r="N28" i="15"/>
  <c r="Q28" i="15" s="1"/>
  <c r="O12" i="15"/>
  <c r="N12" i="15"/>
  <c r="N490" i="15"/>
  <c r="O490" i="15"/>
  <c r="O513" i="15"/>
  <c r="N513" i="15"/>
  <c r="N444" i="15"/>
  <c r="O444" i="15"/>
  <c r="O398" i="15"/>
  <c r="N398" i="15"/>
  <c r="N339" i="15"/>
  <c r="O339" i="15"/>
  <c r="O371" i="15"/>
  <c r="N371" i="15"/>
  <c r="O330" i="15"/>
  <c r="N330" i="15"/>
  <c r="Q330" i="15" s="1"/>
  <c r="O318" i="15"/>
  <c r="N318" i="15"/>
  <c r="M295" i="15"/>
  <c r="O301" i="15"/>
  <c r="N301" i="15"/>
  <c r="Q301" i="15" s="1"/>
  <c r="N302" i="15"/>
  <c r="Q302" i="15" s="1"/>
  <c r="O302" i="15"/>
  <c r="O293" i="15"/>
  <c r="N293" i="15"/>
  <c r="Q293" i="15" s="1"/>
  <c r="N173" i="15"/>
  <c r="Q173" i="15" s="1"/>
  <c r="O173" i="15"/>
  <c r="O150" i="15"/>
  <c r="N150" i="15"/>
  <c r="Q150" i="15" s="1"/>
  <c r="N145" i="15"/>
  <c r="Q145" i="15" s="1"/>
  <c r="O145" i="15"/>
  <c r="O132" i="15"/>
  <c r="N132" i="15"/>
  <c r="Q132" i="15" s="1"/>
  <c r="O120" i="15"/>
  <c r="N120" i="15"/>
  <c r="O108" i="15"/>
  <c r="N108" i="15"/>
  <c r="Q108" i="15" s="1"/>
  <c r="O96" i="15"/>
  <c r="N96" i="15"/>
  <c r="N239" i="15"/>
  <c r="O239" i="15"/>
  <c r="O144" i="15"/>
  <c r="N144" i="15"/>
  <c r="O83" i="15"/>
  <c r="N83" i="15"/>
  <c r="Q83" i="15" s="1"/>
  <c r="N57" i="15"/>
  <c r="Q57" i="15" s="1"/>
  <c r="O57" i="15"/>
  <c r="O35" i="15"/>
  <c r="N35" i="15"/>
  <c r="Q35" i="15" s="1"/>
  <c r="O38" i="15"/>
  <c r="N38" i="15"/>
  <c r="N23" i="15"/>
  <c r="O23" i="15"/>
  <c r="N7" i="15"/>
  <c r="Q7" i="15" s="1"/>
  <c r="O7" i="15"/>
  <c r="N36" i="15"/>
  <c r="O36" i="15"/>
  <c r="O489" i="15"/>
  <c r="N489" i="15"/>
  <c r="N478" i="15"/>
  <c r="O478" i="15"/>
  <c r="O532" i="15"/>
  <c r="N532" i="15"/>
  <c r="O465" i="15"/>
  <c r="N465" i="15"/>
  <c r="Q465" i="15" s="1"/>
  <c r="M475" i="15"/>
  <c r="N423" i="15"/>
  <c r="O423" i="15"/>
  <c r="O388" i="15"/>
  <c r="N388" i="15"/>
  <c r="O431" i="15"/>
  <c r="N431" i="15"/>
  <c r="Q431" i="15" s="1"/>
  <c r="M439" i="15"/>
  <c r="N351" i="15"/>
  <c r="Q351" i="15" s="1"/>
  <c r="O351" i="15"/>
  <c r="O265" i="15"/>
  <c r="N265" i="15"/>
  <c r="Q265" i="15" s="1"/>
  <c r="N306" i="15"/>
  <c r="Q306" i="15" s="1"/>
  <c r="O306" i="15"/>
  <c r="N177" i="15"/>
  <c r="O177" i="15"/>
  <c r="N157" i="15"/>
  <c r="Q157" i="15" s="1"/>
  <c r="O157" i="15"/>
  <c r="O208" i="15"/>
  <c r="N208" i="15"/>
  <c r="Q208" i="15" s="1"/>
  <c r="O128" i="15"/>
  <c r="M139" i="15"/>
  <c r="N128" i="15"/>
  <c r="O92" i="15"/>
  <c r="M103" i="15"/>
  <c r="N92" i="15"/>
  <c r="O184" i="15"/>
  <c r="N184" i="15"/>
  <c r="Q184" i="15" s="1"/>
  <c r="N156" i="15"/>
  <c r="Q156" i="15" s="1"/>
  <c r="O156" i="15"/>
  <c r="N64" i="15"/>
  <c r="O64" i="15"/>
  <c r="O51" i="15"/>
  <c r="N51" i="15"/>
  <c r="N84" i="15"/>
  <c r="O84" i="15"/>
  <c r="O46" i="15"/>
  <c r="N46" i="15"/>
  <c r="N48" i="15"/>
  <c r="O48" i="15"/>
  <c r="O50" i="15"/>
  <c r="N50" i="15"/>
  <c r="N482" i="15"/>
  <c r="O482" i="15"/>
  <c r="N530" i="15"/>
  <c r="Q530" i="15" s="1"/>
  <c r="O530" i="15"/>
  <c r="N506" i="15"/>
  <c r="O506" i="15"/>
  <c r="N470" i="15"/>
  <c r="Q470" i="15" s="1"/>
  <c r="O470" i="15"/>
  <c r="O508" i="15"/>
  <c r="N508" i="15"/>
  <c r="Q508" i="15" s="1"/>
  <c r="N432" i="15"/>
  <c r="Q432" i="15" s="1"/>
  <c r="O432" i="15"/>
  <c r="O400" i="15"/>
  <c r="N400" i="15"/>
  <c r="Q400" i="15" s="1"/>
  <c r="O384" i="15"/>
  <c r="N384" i="15"/>
  <c r="N383" i="15"/>
  <c r="O383" i="15"/>
  <c r="N372" i="15"/>
  <c r="Q372" i="15" s="1"/>
  <c r="O372" i="15"/>
  <c r="O326" i="15"/>
  <c r="N326" i="15"/>
  <c r="Q326" i="15" s="1"/>
  <c r="N325" i="15"/>
  <c r="Q325" i="15" s="1"/>
  <c r="O325" i="15"/>
  <c r="O289" i="15"/>
  <c r="N289" i="15"/>
  <c r="Q289" i="15" s="1"/>
  <c r="N270" i="15"/>
  <c r="Q270" i="15" s="1"/>
  <c r="O270" i="15"/>
  <c r="M271" i="15"/>
  <c r="N258" i="15"/>
  <c r="Q258" i="15" s="1"/>
  <c r="O258" i="15"/>
  <c r="N359" i="15"/>
  <c r="O359" i="15"/>
  <c r="N219" i="15"/>
  <c r="Q219" i="15" s="1"/>
  <c r="O219" i="15"/>
  <c r="N203" i="15"/>
  <c r="O203" i="15"/>
  <c r="N189" i="15"/>
  <c r="Q189" i="15" s="1"/>
  <c r="O189" i="15"/>
  <c r="O254" i="15"/>
  <c r="N254" i="15"/>
  <c r="Q254" i="15" s="1"/>
  <c r="O172" i="15"/>
  <c r="N172" i="15"/>
  <c r="O232" i="15"/>
  <c r="N232" i="15"/>
  <c r="Q232" i="15" s="1"/>
  <c r="O216" i="15"/>
  <c r="N216" i="15"/>
  <c r="O138" i="15"/>
  <c r="N138" i="15"/>
  <c r="Q138" i="15" s="1"/>
  <c r="O126" i="15"/>
  <c r="N126" i="15"/>
  <c r="O47" i="15"/>
  <c r="N47" i="15"/>
  <c r="Q47" i="15" s="1"/>
  <c r="O114" i="15"/>
  <c r="N114" i="15"/>
  <c r="N160" i="15"/>
  <c r="O160" i="15"/>
  <c r="O107" i="15"/>
  <c r="N107" i="15"/>
  <c r="N52" i="15"/>
  <c r="O52" i="15"/>
  <c r="O34" i="15"/>
  <c r="N34" i="15"/>
  <c r="O533" i="15"/>
  <c r="N533" i="15"/>
  <c r="Q533" i="15" s="1"/>
  <c r="O485" i="15"/>
  <c r="N485" i="15"/>
  <c r="O497" i="15"/>
  <c r="N497" i="15"/>
  <c r="Q497" i="15" s="1"/>
  <c r="O534" i="15"/>
  <c r="N534" i="15"/>
  <c r="O505" i="15"/>
  <c r="N505" i="15"/>
  <c r="Q505" i="15" s="1"/>
  <c r="Q476" i="15"/>
  <c r="O469" i="15"/>
  <c r="N469" i="15"/>
  <c r="Q469" i="15" s="1"/>
  <c r="M524" i="15"/>
  <c r="O502" i="15"/>
  <c r="N502" i="15"/>
  <c r="O525" i="15"/>
  <c r="N525" i="15"/>
  <c r="Q525" i="15" s="1"/>
  <c r="O501" i="15"/>
  <c r="N501" i="15"/>
  <c r="N531" i="15"/>
  <c r="O531" i="15"/>
  <c r="O518" i="15"/>
  <c r="N518" i="15"/>
  <c r="O467" i="15"/>
  <c r="N467" i="15"/>
  <c r="Q467" i="15" s="1"/>
  <c r="Q472" i="15"/>
  <c r="K536" i="15"/>
  <c r="Q428" i="15"/>
  <c r="L415" i="15"/>
  <c r="O457" i="15"/>
  <c r="N457" i="15"/>
  <c r="Q457" i="15" s="1"/>
  <c r="Q429" i="15"/>
  <c r="O454" i="15"/>
  <c r="N454" i="15"/>
  <c r="Q454" i="15" s="1"/>
  <c r="O441" i="15"/>
  <c r="N441" i="15"/>
  <c r="N420" i="15"/>
  <c r="O420" i="15"/>
  <c r="Q471" i="15"/>
  <c r="Q461" i="15"/>
  <c r="Q437" i="15"/>
  <c r="O426" i="15"/>
  <c r="N426" i="15"/>
  <c r="Q426" i="15" s="1"/>
  <c r="O410" i="15"/>
  <c r="N410" i="15"/>
  <c r="M392" i="15"/>
  <c r="L343" i="15"/>
  <c r="Q393" i="15"/>
  <c r="M379" i="15"/>
  <c r="N368" i="15"/>
  <c r="O368" i="15"/>
  <c r="M367" i="15"/>
  <c r="N356" i="15"/>
  <c r="O356" i="15"/>
  <c r="M355" i="15"/>
  <c r="N344" i="15"/>
  <c r="O344" i="15"/>
  <c r="M343" i="15"/>
  <c r="N332" i="15"/>
  <c r="O332" i="15"/>
  <c r="Q378" i="15"/>
  <c r="Q401" i="15"/>
  <c r="Q349" i="15"/>
  <c r="L331" i="15"/>
  <c r="Q303" i="15"/>
  <c r="Q296" i="15"/>
  <c r="Q255" i="15"/>
  <c r="Q341" i="15"/>
  <c r="Q312" i="15"/>
  <c r="L295" i="15"/>
  <c r="Q275" i="15"/>
  <c r="Q264" i="15"/>
  <c r="O291" i="15"/>
  <c r="N291" i="15"/>
  <c r="Q280" i="15"/>
  <c r="Q260" i="15"/>
  <c r="O311" i="15"/>
  <c r="N311" i="15"/>
  <c r="Q311" i="15" s="1"/>
  <c r="Q276" i="15"/>
  <c r="O253" i="15"/>
  <c r="N253" i="15"/>
  <c r="O237" i="15"/>
  <c r="N237" i="15"/>
  <c r="Q237" i="15" s="1"/>
  <c r="O221" i="15"/>
  <c r="N221" i="15"/>
  <c r="O205" i="15"/>
  <c r="N205" i="15"/>
  <c r="Q205" i="15" s="1"/>
  <c r="Q210" i="15"/>
  <c r="N165" i="15"/>
  <c r="O165" i="15"/>
  <c r="O155" i="15"/>
  <c r="N155" i="15"/>
  <c r="Q246" i="15"/>
  <c r="Q230" i="15"/>
  <c r="O224" i="15"/>
  <c r="M235" i="15"/>
  <c r="N224" i="15"/>
  <c r="O171" i="15"/>
  <c r="N171" i="15"/>
  <c r="Q171" i="15" s="1"/>
  <c r="Q202" i="15"/>
  <c r="Q194" i="15"/>
  <c r="O152" i="15"/>
  <c r="N152" i="15"/>
  <c r="M163" i="15"/>
  <c r="Q190" i="15"/>
  <c r="N141" i="15"/>
  <c r="O141" i="15"/>
  <c r="Q182" i="15"/>
  <c r="N176" i="15"/>
  <c r="M187" i="15"/>
  <c r="O176" i="15"/>
  <c r="Q113" i="15"/>
  <c r="N89" i="15"/>
  <c r="O89" i="15"/>
  <c r="Q158" i="15"/>
  <c r="Q133" i="15"/>
  <c r="Q101" i="15"/>
  <c r="L91" i="15"/>
  <c r="N77" i="15"/>
  <c r="Q77" i="15" s="1"/>
  <c r="O77" i="15"/>
  <c r="N61" i="15"/>
  <c r="O61" i="15"/>
  <c r="Q81" i="15"/>
  <c r="Q170" i="15"/>
  <c r="M175" i="15"/>
  <c r="O164" i="15"/>
  <c r="N164" i="15"/>
  <c r="Q142" i="15"/>
  <c r="Q93" i="15"/>
  <c r="N69" i="15"/>
  <c r="O69" i="15"/>
  <c r="O21" i="15"/>
  <c r="N21" i="15"/>
  <c r="O9" i="15"/>
  <c r="N9" i="15"/>
  <c r="Q9" i="15" s="1"/>
  <c r="M8" i="15"/>
  <c r="Q37" i="15"/>
  <c r="M43" i="15"/>
  <c r="N32" i="15"/>
  <c r="O32" i="15"/>
  <c r="L67" i="15"/>
  <c r="O529" i="15"/>
  <c r="N529" i="15"/>
  <c r="Q529" i="15" s="1"/>
  <c r="O484" i="15"/>
  <c r="N484" i="15"/>
  <c r="O516" i="15"/>
  <c r="N516" i="15"/>
  <c r="Q516" i="15" s="1"/>
  <c r="N459" i="15"/>
  <c r="Q459" i="15" s="1"/>
  <c r="O459" i="15"/>
  <c r="N522" i="15"/>
  <c r="O522" i="15"/>
  <c r="O492" i="15"/>
  <c r="N492" i="15"/>
  <c r="O500" i="15"/>
  <c r="M511" i="15"/>
  <c r="N500" i="15"/>
  <c r="N447" i="15"/>
  <c r="O447" i="15"/>
  <c r="N412" i="15"/>
  <c r="Q412" i="15" s="1"/>
  <c r="O412" i="15"/>
  <c r="O449" i="15"/>
  <c r="N449" i="15"/>
  <c r="Q449" i="15" s="1"/>
  <c r="N407" i="15"/>
  <c r="Q407" i="15" s="1"/>
  <c r="O407" i="15"/>
  <c r="O450" i="15"/>
  <c r="N450" i="15"/>
  <c r="Q450" i="15" s="1"/>
  <c r="N436" i="15"/>
  <c r="Q436" i="15" s="1"/>
  <c r="O436" i="15"/>
  <c r="L379" i="15"/>
  <c r="O382" i="15"/>
  <c r="N382" i="15"/>
  <c r="Q382" i="15" s="1"/>
  <c r="N376" i="15"/>
  <c r="Q376" i="15" s="1"/>
  <c r="O376" i="15"/>
  <c r="N348" i="15"/>
  <c r="O348" i="15"/>
  <c r="N336" i="15"/>
  <c r="Q336" i="15" s="1"/>
  <c r="O336" i="15"/>
  <c r="O386" i="15"/>
  <c r="N386" i="15"/>
  <c r="Q386" i="15" s="1"/>
  <c r="L391" i="15"/>
  <c r="O390" i="15"/>
  <c r="N390" i="15"/>
  <c r="Q390" i="15" s="1"/>
  <c r="N274" i="15"/>
  <c r="Q274" i="15" s="1"/>
  <c r="O274" i="15"/>
  <c r="O305" i="15"/>
  <c r="N305" i="15"/>
  <c r="Q305" i="15" s="1"/>
  <c r="N290" i="15"/>
  <c r="Q290" i="15" s="1"/>
  <c r="O290" i="15"/>
  <c r="O285" i="15"/>
  <c r="N285" i="15"/>
  <c r="Q285" i="15" s="1"/>
  <c r="O257" i="15"/>
  <c r="N257" i="15"/>
  <c r="N329" i="15"/>
  <c r="O329" i="15"/>
  <c r="N310" i="15"/>
  <c r="Q310" i="15" s="1"/>
  <c r="O310" i="15"/>
  <c r="O267" i="15"/>
  <c r="N267" i="15"/>
  <c r="Q267" i="15" s="1"/>
  <c r="N251" i="15"/>
  <c r="Q251" i="15" s="1"/>
  <c r="O251" i="15"/>
  <c r="L307" i="15"/>
  <c r="O287" i="15"/>
  <c r="N287" i="15"/>
  <c r="O269" i="15"/>
  <c r="N269" i="15"/>
  <c r="Q269" i="15" s="1"/>
  <c r="O249" i="15"/>
  <c r="O259" i="15" s="1"/>
  <c r="N249" i="15"/>
  <c r="O233" i="15"/>
  <c r="N233" i="15"/>
  <c r="Q233" i="15" s="1"/>
  <c r="O217" i="15"/>
  <c r="N217" i="15"/>
  <c r="O201" i="15"/>
  <c r="N201" i="15"/>
  <c r="Q201" i="15" s="1"/>
  <c r="N231" i="15"/>
  <c r="Q231" i="15" s="1"/>
  <c r="O231" i="15"/>
  <c r="O220" i="15"/>
  <c r="N220" i="15"/>
  <c r="Q220" i="15" s="1"/>
  <c r="O191" i="15"/>
  <c r="N191" i="15"/>
  <c r="O212" i="15"/>
  <c r="M223" i="15"/>
  <c r="N212" i="15"/>
  <c r="M199" i="15"/>
  <c r="O188" i="15"/>
  <c r="N188" i="15"/>
  <c r="N153" i="15"/>
  <c r="Q153" i="15" s="1"/>
  <c r="O153" i="15"/>
  <c r="N149" i="15"/>
  <c r="O149" i="15"/>
  <c r="O200" i="15"/>
  <c r="M211" i="15"/>
  <c r="N200" i="15"/>
  <c r="O168" i="15"/>
  <c r="N168" i="15"/>
  <c r="L151" i="15"/>
  <c r="O122" i="15"/>
  <c r="N122" i="15"/>
  <c r="Q122" i="15" s="1"/>
  <c r="O111" i="15"/>
  <c r="N111" i="15"/>
  <c r="O104" i="15"/>
  <c r="O115" i="15" s="1"/>
  <c r="M115" i="15"/>
  <c r="N104" i="15"/>
  <c r="N73" i="15"/>
  <c r="O73" i="15"/>
  <c r="M67" i="15"/>
  <c r="O56" i="15"/>
  <c r="N56" i="15"/>
  <c r="O131" i="15"/>
  <c r="N131" i="15"/>
  <c r="Q131" i="15" s="1"/>
  <c r="O110" i="15"/>
  <c r="N110" i="15"/>
  <c r="O99" i="15"/>
  <c r="N99" i="15"/>
  <c r="Q99" i="15" s="1"/>
  <c r="O180" i="15"/>
  <c r="N180" i="15"/>
  <c r="O87" i="15"/>
  <c r="N87" i="15"/>
  <c r="Q87" i="15" s="1"/>
  <c r="O71" i="15"/>
  <c r="N71" i="15"/>
  <c r="M79" i="15"/>
  <c r="N68" i="15"/>
  <c r="O68" i="15"/>
  <c r="O102" i="15"/>
  <c r="N102" i="15"/>
  <c r="Q102" i="15" s="1"/>
  <c r="N85" i="15"/>
  <c r="Q85" i="15" s="1"/>
  <c r="O85" i="15"/>
  <c r="N72" i="15"/>
  <c r="O72" i="15"/>
  <c r="M19" i="15"/>
  <c r="O5" i="15"/>
  <c r="N5" i="15"/>
  <c r="M55" i="15"/>
  <c r="N44" i="15"/>
  <c r="O44" i="15"/>
  <c r="O55" i="15" s="1"/>
  <c r="O54" i="15"/>
  <c r="N54" i="15"/>
  <c r="Q54" i="15" s="1"/>
  <c r="N27" i="15"/>
  <c r="Q27" i="15" s="1"/>
  <c r="O27" i="15"/>
  <c r="O16" i="15"/>
  <c r="N16" i="15"/>
  <c r="Q16" i="15" s="1"/>
  <c r="N60" i="15"/>
  <c r="Q60" i="15" s="1"/>
  <c r="O60" i="15"/>
  <c r="L31" i="15"/>
  <c r="N15" i="15"/>
  <c r="O15" i="15"/>
  <c r="O493" i="15"/>
  <c r="N493" i="15"/>
  <c r="N491" i="15"/>
  <c r="O491" i="15"/>
  <c r="O477" i="15"/>
  <c r="O487" i="15" s="1"/>
  <c r="N477" i="15"/>
  <c r="N487" i="15" s="1"/>
  <c r="O526" i="15"/>
  <c r="N526" i="15"/>
  <c r="Q526" i="15" s="1"/>
  <c r="M487" i="15"/>
  <c r="O510" i="15"/>
  <c r="N510" i="15"/>
  <c r="Q510" i="15" s="1"/>
  <c r="O479" i="15"/>
  <c r="N479" i="15"/>
  <c r="O521" i="15"/>
  <c r="N521" i="15"/>
  <c r="Q521" i="15" s="1"/>
  <c r="N399" i="15"/>
  <c r="O399" i="15"/>
  <c r="M512" i="15"/>
  <c r="L523" i="15"/>
  <c r="L499" i="15"/>
  <c r="M488" i="15"/>
  <c r="Q480" i="15"/>
  <c r="Q520" i="15"/>
  <c r="N507" i="15"/>
  <c r="O507" i="15"/>
  <c r="O494" i="15"/>
  <c r="N494" i="15"/>
  <c r="O443" i="15"/>
  <c r="N443" i="15"/>
  <c r="Q443" i="15" s="1"/>
  <c r="N483" i="15"/>
  <c r="Q483" i="15" s="1"/>
  <c r="O483" i="15"/>
  <c r="Q515" i="15"/>
  <c r="Q433" i="15"/>
  <c r="Q460" i="15"/>
  <c r="N424" i="15"/>
  <c r="Q424" i="15" s="1"/>
  <c r="O424" i="15"/>
  <c r="M415" i="15"/>
  <c r="O404" i="15"/>
  <c r="N404" i="15"/>
  <c r="O414" i="15"/>
  <c r="N414" i="15"/>
  <c r="Q414" i="15" s="1"/>
  <c r="L463" i="15"/>
  <c r="Q440" i="15"/>
  <c r="M416" i="15"/>
  <c r="Q377" i="15"/>
  <c r="O374" i="15"/>
  <c r="N374" i="15"/>
  <c r="N364" i="15"/>
  <c r="O364" i="15"/>
  <c r="N352" i="15"/>
  <c r="Q352" i="15" s="1"/>
  <c r="O352" i="15"/>
  <c r="N340" i="15"/>
  <c r="O340" i="15"/>
  <c r="Q397" i="15"/>
  <c r="Q279" i="15"/>
  <c r="Q272" i="15"/>
  <c r="Q345" i="15"/>
  <c r="L319" i="15"/>
  <c r="Q299" i="15"/>
  <c r="Q288" i="15"/>
  <c r="L271" i="15"/>
  <c r="Q337" i="15"/>
  <c r="Q308" i="15"/>
  <c r="M297" i="15"/>
  <c r="L283" i="15"/>
  <c r="O263" i="15"/>
  <c r="N263" i="15"/>
  <c r="O245" i="15"/>
  <c r="N245" i="15"/>
  <c r="Q245" i="15" s="1"/>
  <c r="O229" i="15"/>
  <c r="N229" i="15"/>
  <c r="O213" i="15"/>
  <c r="N213" i="15"/>
  <c r="Q213" i="15" s="1"/>
  <c r="O197" i="15"/>
  <c r="N197" i="15"/>
  <c r="M236" i="15"/>
  <c r="Q226" i="15"/>
  <c r="N181" i="15"/>
  <c r="Q181" i="15" s="1"/>
  <c r="O181" i="15"/>
  <c r="O159" i="15"/>
  <c r="N159" i="15"/>
  <c r="Q159" i="15" s="1"/>
  <c r="N259" i="15"/>
  <c r="Q248" i="15"/>
  <c r="L235" i="15"/>
  <c r="O143" i="15"/>
  <c r="N143" i="15"/>
  <c r="L139" i="15"/>
  <c r="L127" i="15"/>
  <c r="L115" i="15"/>
  <c r="L103" i="15"/>
  <c r="Q178" i="15"/>
  <c r="L163" i="15"/>
  <c r="N185" i="15"/>
  <c r="Q185" i="15" s="1"/>
  <c r="O185" i="15"/>
  <c r="Q154" i="15"/>
  <c r="L187" i="15"/>
  <c r="Q90" i="15"/>
  <c r="Q166" i="15"/>
  <c r="M80" i="15"/>
  <c r="Q186" i="15"/>
  <c r="Q121" i="15"/>
  <c r="Q66" i="15"/>
  <c r="L175" i="15"/>
  <c r="Q125" i="15"/>
  <c r="Q70" i="15"/>
  <c r="O29" i="15"/>
  <c r="N29" i="15"/>
  <c r="O17" i="15"/>
  <c r="N17" i="15"/>
  <c r="Q17" i="15" s="1"/>
  <c r="L43" i="15"/>
  <c r="Q58" i="15"/>
  <c r="Q18" i="15"/>
  <c r="Q6" i="15"/>
  <c r="O517" i="15"/>
  <c r="N517" i="15"/>
  <c r="O509" i="15"/>
  <c r="N509" i="15"/>
  <c r="Q509" i="15" s="1"/>
  <c r="O473" i="15"/>
  <c r="N473" i="15"/>
  <c r="N474" i="15"/>
  <c r="O474" i="15"/>
  <c r="O475" i="15" s="1"/>
  <c r="N514" i="15"/>
  <c r="Q514" i="15" s="1"/>
  <c r="O514" i="15"/>
  <c r="O481" i="15"/>
  <c r="N481" i="15"/>
  <c r="Q481" i="15" s="1"/>
  <c r="L475" i="15"/>
  <c r="L511" i="15"/>
  <c r="N455" i="15"/>
  <c r="O455" i="15"/>
  <c r="O411" i="15"/>
  <c r="N411" i="15"/>
  <c r="N408" i="15"/>
  <c r="O408" i="15"/>
  <c r="Q464" i="15"/>
  <c r="O446" i="15"/>
  <c r="O451" i="15" s="1"/>
  <c r="N446" i="15"/>
  <c r="Q446" i="15" s="1"/>
  <c r="O430" i="15"/>
  <c r="O439" i="15" s="1"/>
  <c r="N430" i="15"/>
  <c r="N439" i="15" s="1"/>
  <c r="O486" i="15"/>
  <c r="N486" i="15"/>
  <c r="Q486" i="15" s="1"/>
  <c r="N466" i="15"/>
  <c r="Q466" i="15" s="1"/>
  <c r="O466" i="15"/>
  <c r="M463" i="15"/>
  <c r="N452" i="15"/>
  <c r="O452" i="15"/>
  <c r="O442" i="15"/>
  <c r="N442" i="15"/>
  <c r="Q442" i="15" s="1"/>
  <c r="M451" i="15"/>
  <c r="O394" i="15"/>
  <c r="N394" i="15"/>
  <c r="O396" i="15"/>
  <c r="N396" i="15"/>
  <c r="Q396" i="15" s="1"/>
  <c r="N387" i="15"/>
  <c r="Q387" i="15" s="1"/>
  <c r="O387" i="15"/>
  <c r="N360" i="15"/>
  <c r="O360" i="15"/>
  <c r="N347" i="15"/>
  <c r="Q347" i="15" s="1"/>
  <c r="O347" i="15"/>
  <c r="N335" i="15"/>
  <c r="O335" i="15"/>
  <c r="M380" i="15"/>
  <c r="O435" i="15"/>
  <c r="N435" i="15"/>
  <c r="Q435" i="15" s="1"/>
  <c r="N395" i="15"/>
  <c r="Q395" i="15" s="1"/>
  <c r="O395" i="15"/>
  <c r="Q320" i="15"/>
  <c r="O322" i="15"/>
  <c r="N322" i="15"/>
  <c r="N298" i="15"/>
  <c r="O298" i="15"/>
  <c r="M283" i="15"/>
  <c r="N314" i="15"/>
  <c r="Q314" i="15" s="1"/>
  <c r="O314" i="15"/>
  <c r="O309" i="15"/>
  <c r="O319" i="15" s="1"/>
  <c r="N309" i="15"/>
  <c r="Q309" i="15" s="1"/>
  <c r="O281" i="15"/>
  <c r="N281" i="15"/>
  <c r="N266" i="15"/>
  <c r="O266" i="15"/>
  <c r="O261" i="15"/>
  <c r="O271" i="15" s="1"/>
  <c r="N261" i="15"/>
  <c r="N271" i="15" s="1"/>
  <c r="O315" i="15"/>
  <c r="N315" i="15"/>
  <c r="Q315" i="15" s="1"/>
  <c r="M319" i="15"/>
  <c r="Q284" i="15"/>
  <c r="N295" i="15"/>
  <c r="N282" i="15"/>
  <c r="Q282" i="15" s="1"/>
  <c r="O282" i="15"/>
  <c r="O277" i="15"/>
  <c r="N277" i="15"/>
  <c r="Q277" i="15" s="1"/>
  <c r="N262" i="15"/>
  <c r="Q262" i="15" s="1"/>
  <c r="O262" i="15"/>
  <c r="O317" i="15"/>
  <c r="N317" i="15"/>
  <c r="Q317" i="15" s="1"/>
  <c r="N278" i="15"/>
  <c r="Q278" i="15" s="1"/>
  <c r="O278" i="15"/>
  <c r="O273" i="15"/>
  <c r="O283" i="15" s="1"/>
  <c r="N273" i="15"/>
  <c r="Q273" i="15" s="1"/>
  <c r="O241" i="15"/>
  <c r="N241" i="15"/>
  <c r="O225" i="15"/>
  <c r="N225" i="15"/>
  <c r="Q225" i="15" s="1"/>
  <c r="O209" i="15"/>
  <c r="N209" i="15"/>
  <c r="N215" i="15"/>
  <c r="O215" i="15"/>
  <c r="O204" i="15"/>
  <c r="N204" i="15"/>
  <c r="M259" i="15"/>
  <c r="O240" i="15"/>
  <c r="N240" i="15"/>
  <c r="Q240" i="15" s="1"/>
  <c r="N193" i="15"/>
  <c r="Q193" i="15" s="1"/>
  <c r="O193" i="15"/>
  <c r="O147" i="15"/>
  <c r="N147" i="15"/>
  <c r="Q147" i="15" s="1"/>
  <c r="L223" i="15"/>
  <c r="N207" i="15"/>
  <c r="O207" i="15"/>
  <c r="O196" i="15"/>
  <c r="N196" i="15"/>
  <c r="L199" i="15"/>
  <c r="O148" i="15"/>
  <c r="N148" i="15"/>
  <c r="Q148" i="15" s="1"/>
  <c r="O250" i="15"/>
  <c r="N250" i="15"/>
  <c r="L211" i="15"/>
  <c r="N169" i="15"/>
  <c r="Q169" i="15" s="1"/>
  <c r="O169" i="15"/>
  <c r="M140" i="15"/>
  <c r="O78" i="15"/>
  <c r="N78" i="15"/>
  <c r="Q78" i="15" s="1"/>
  <c r="O62" i="15"/>
  <c r="N62" i="15"/>
  <c r="O130" i="15"/>
  <c r="N130" i="15"/>
  <c r="Q130" i="15" s="1"/>
  <c r="O119" i="15"/>
  <c r="N119" i="15"/>
  <c r="O98" i="15"/>
  <c r="N98" i="15"/>
  <c r="Q98" i="15" s="1"/>
  <c r="L79" i="15"/>
  <c r="N192" i="15"/>
  <c r="O192" i="15"/>
  <c r="O134" i="15"/>
  <c r="N134" i="15"/>
  <c r="O123" i="15"/>
  <c r="N123" i="15"/>
  <c r="Q123" i="15" s="1"/>
  <c r="M116" i="15"/>
  <c r="O25" i="15"/>
  <c r="N25" i="15"/>
  <c r="O13" i="15"/>
  <c r="N13" i="15"/>
  <c r="Q13" i="15" s="1"/>
  <c r="L55" i="15"/>
  <c r="N40" i="15"/>
  <c r="O40" i="15"/>
  <c r="O42" i="15"/>
  <c r="N42" i="15"/>
  <c r="N11" i="15"/>
  <c r="O11" i="15"/>
  <c r="M20" i="15"/>
  <c r="Q8" i="16" l="1"/>
  <c r="O19" i="16"/>
  <c r="O55" i="16"/>
  <c r="O367" i="16"/>
  <c r="Q364" i="16"/>
  <c r="W8" i="3"/>
  <c r="Y8" i="3" s="1"/>
  <c r="O295" i="15"/>
  <c r="O292" i="15"/>
  <c r="Q292" i="15" s="1"/>
  <c r="Q39" i="16"/>
  <c r="Q87" i="16"/>
  <c r="Q204" i="16"/>
  <c r="Q243" i="16"/>
  <c r="O152" i="16"/>
  <c r="O163" i="16" s="1"/>
  <c r="M163" i="16"/>
  <c r="N152" i="16"/>
  <c r="Q488" i="16"/>
  <c r="N499" i="16"/>
  <c r="N391" i="16"/>
  <c r="Q380" i="16"/>
  <c r="N31" i="16"/>
  <c r="Q20" i="16"/>
  <c r="Q153" i="16"/>
  <c r="N379" i="16"/>
  <c r="Q368" i="16"/>
  <c r="Q192" i="16"/>
  <c r="Q308" i="16"/>
  <c r="N319" i="16"/>
  <c r="Q315" i="16"/>
  <c r="M103" i="16"/>
  <c r="N92" i="16"/>
  <c r="O92" i="16"/>
  <c r="O103" i="16" s="1"/>
  <c r="Q221" i="16"/>
  <c r="Q185" i="16"/>
  <c r="Q51" i="16"/>
  <c r="Q99" i="16"/>
  <c r="O176" i="16"/>
  <c r="O187" i="16" s="1"/>
  <c r="M187" i="16"/>
  <c r="N176" i="16"/>
  <c r="Q381" i="16"/>
  <c r="Q394" i="16"/>
  <c r="Q403" i="16" s="1"/>
  <c r="O439" i="16"/>
  <c r="Q445" i="16"/>
  <c r="Q434" i="16"/>
  <c r="Q508" i="16"/>
  <c r="Q140" i="16"/>
  <c r="N151" i="16"/>
  <c r="Q80" i="16"/>
  <c r="N91" i="16"/>
  <c r="Q236" i="16"/>
  <c r="N247" i="16"/>
  <c r="Q461" i="16"/>
  <c r="O212" i="16"/>
  <c r="O223" i="16" s="1"/>
  <c r="M223" i="16"/>
  <c r="N212" i="16"/>
  <c r="Q313" i="16"/>
  <c r="Q333" i="16"/>
  <c r="Q351" i="16"/>
  <c r="Q305" i="16"/>
  <c r="Q382" i="16"/>
  <c r="Q156" i="16"/>
  <c r="Q203" i="16"/>
  <c r="Q219" i="16"/>
  <c r="Q276" i="16"/>
  <c r="O235" i="16"/>
  <c r="Q402" i="16"/>
  <c r="M115" i="16"/>
  <c r="N104" i="16"/>
  <c r="O104" i="16"/>
  <c r="O115" i="16" s="1"/>
  <c r="M127" i="16"/>
  <c r="N116" i="16"/>
  <c r="O116" i="16"/>
  <c r="O127" i="16" s="1"/>
  <c r="M331" i="16"/>
  <c r="N320" i="16"/>
  <c r="O320" i="16"/>
  <c r="O331" i="16" s="1"/>
  <c r="Q188" i="16"/>
  <c r="N199" i="16"/>
  <c r="N451" i="16"/>
  <c r="Q440" i="16"/>
  <c r="Q512" i="16"/>
  <c r="N523" i="16"/>
  <c r="O247" i="16"/>
  <c r="O463" i="16"/>
  <c r="M295" i="16"/>
  <c r="O284" i="16"/>
  <c r="O295" i="16" s="1"/>
  <c r="N284" i="16"/>
  <c r="N475" i="16"/>
  <c r="O43" i="16"/>
  <c r="Q97" i="16"/>
  <c r="Q162" i="16"/>
  <c r="O355" i="16"/>
  <c r="Q352" i="16"/>
  <c r="Q458" i="16"/>
  <c r="Q414" i="16"/>
  <c r="Q473" i="16"/>
  <c r="Q101" i="16"/>
  <c r="Q285" i="16"/>
  <c r="Q48" i="16"/>
  <c r="Q406" i="16"/>
  <c r="Q422" i="16"/>
  <c r="Q492" i="16"/>
  <c r="Q342" i="16"/>
  <c r="Q129" i="16"/>
  <c r="Q186" i="16"/>
  <c r="L536" i="16"/>
  <c r="Q190" i="16"/>
  <c r="Q260" i="16"/>
  <c r="N271" i="16"/>
  <c r="Q356" i="16"/>
  <c r="N367" i="16"/>
  <c r="Q444" i="16"/>
  <c r="Q40" i="16"/>
  <c r="Q133" i="16"/>
  <c r="Q289" i="16"/>
  <c r="Q330" i="16"/>
  <c r="Q245" i="16"/>
  <c r="N439" i="16"/>
  <c r="Q428" i="16"/>
  <c r="Q395" i="16"/>
  <c r="Q399" i="16"/>
  <c r="Q41" i="16"/>
  <c r="Q69" i="16"/>
  <c r="Q125" i="16"/>
  <c r="Q24" i="16"/>
  <c r="Q174" i="16"/>
  <c r="Q249" i="16"/>
  <c r="Q237" i="16"/>
  <c r="Q387" i="16"/>
  <c r="Q398" i="16"/>
  <c r="N463" i="16"/>
  <c r="Q452" i="16"/>
  <c r="Q248" i="16"/>
  <c r="N259" i="16"/>
  <c r="Q150" i="16"/>
  <c r="Q265" i="16"/>
  <c r="N487" i="16"/>
  <c r="Q476" i="16"/>
  <c r="Q493" i="16"/>
  <c r="Q500" i="16"/>
  <c r="N511" i="16"/>
  <c r="Q84" i="16"/>
  <c r="Q32" i="16"/>
  <c r="N43" i="16"/>
  <c r="Q344" i="16"/>
  <c r="N355" i="16"/>
  <c r="Q296" i="16"/>
  <c r="N307" i="16"/>
  <c r="Q524" i="16"/>
  <c r="Q535" i="16" s="1"/>
  <c r="N535" i="16"/>
  <c r="O67" i="16"/>
  <c r="Q72" i="16"/>
  <c r="Q33" i="16"/>
  <c r="Q81" i="16"/>
  <c r="Q206" i="16"/>
  <c r="Q146" i="16"/>
  <c r="O139" i="16"/>
  <c r="Q16" i="16"/>
  <c r="Q19" i="16" s="1"/>
  <c r="Q128" i="16"/>
  <c r="N139" i="16"/>
  <c r="Q44" i="16"/>
  <c r="N55" i="16"/>
  <c r="Q68" i="16"/>
  <c r="N79" i="16"/>
  <c r="M343" i="16"/>
  <c r="M536" i="16" s="1"/>
  <c r="N332" i="16"/>
  <c r="O332" i="16"/>
  <c r="O343" i="16" s="1"/>
  <c r="Q180" i="16"/>
  <c r="O199" i="16"/>
  <c r="Q317" i="16"/>
  <c r="Q337" i="16"/>
  <c r="Q505" i="16"/>
  <c r="O31" i="16"/>
  <c r="Q45" i="16"/>
  <c r="Q109" i="16"/>
  <c r="Q75" i="16"/>
  <c r="Q213" i="16"/>
  <c r="Q303" i="16"/>
  <c r="O319" i="16"/>
  <c r="Q316" i="16"/>
  <c r="Q293" i="16"/>
  <c r="Q306" i="16"/>
  <c r="Q272" i="16"/>
  <c r="N283" i="16"/>
  <c r="Q443" i="16"/>
  <c r="Q76" i="16"/>
  <c r="Q256" i="16"/>
  <c r="O200" i="16"/>
  <c r="O211" i="16" s="1"/>
  <c r="M211" i="16"/>
  <c r="N200" i="16"/>
  <c r="Q277" i="16"/>
  <c r="O164" i="16"/>
  <c r="O175" i="16" s="1"/>
  <c r="M175" i="16"/>
  <c r="N164" i="16"/>
  <c r="Q251" i="16"/>
  <c r="Q196" i="16"/>
  <c r="Q232" i="16"/>
  <c r="Q314" i="16"/>
  <c r="Q194" i="16"/>
  <c r="Q281" i="16"/>
  <c r="Q311" i="16"/>
  <c r="Q329" i="16"/>
  <c r="Q349" i="16"/>
  <c r="Q474" i="16"/>
  <c r="N427" i="16"/>
  <c r="Q416" i="16"/>
  <c r="Q435" i="16"/>
  <c r="Q501" i="16"/>
  <c r="Q521" i="16"/>
  <c r="O151" i="16"/>
  <c r="O91" i="16"/>
  <c r="Q410" i="16"/>
  <c r="Q123" i="16"/>
  <c r="Q280" i="16"/>
  <c r="Q363" i="16"/>
  <c r="Q325" i="16"/>
  <c r="Q374" i="16"/>
  <c r="Q478" i="16"/>
  <c r="Q454" i="16"/>
  <c r="Q481" i="16"/>
  <c r="Q509" i="16"/>
  <c r="O259" i="16"/>
  <c r="N19" i="16"/>
  <c r="Q137" i="16"/>
  <c r="Q35" i="16"/>
  <c r="Q83" i="16"/>
  <c r="Q168" i="16"/>
  <c r="Q234" i="16"/>
  <c r="Q424" i="16"/>
  <c r="Q465" i="16"/>
  <c r="Q475" i="16" s="1"/>
  <c r="O487" i="16"/>
  <c r="Q407" i="16"/>
  <c r="Q513" i="16"/>
  <c r="Q88" i="16"/>
  <c r="Q37" i="16"/>
  <c r="Q65" i="16"/>
  <c r="Q105" i="16"/>
  <c r="Q328" i="16"/>
  <c r="Q241" i="16"/>
  <c r="Q375" i="16"/>
  <c r="Q405" i="16"/>
  <c r="Q415" i="16" s="1"/>
  <c r="O511" i="16"/>
  <c r="Q73" i="16"/>
  <c r="Q264" i="16"/>
  <c r="Q222" i="16"/>
  <c r="Q423" i="16"/>
  <c r="Q161" i="16"/>
  <c r="Q149" i="16"/>
  <c r="Q49" i="16"/>
  <c r="Q117" i="16"/>
  <c r="Q253" i="16"/>
  <c r="Q210" i="16"/>
  <c r="Q224" i="16"/>
  <c r="Q235" i="16" s="1"/>
  <c r="N235" i="16"/>
  <c r="Q250" i="16"/>
  <c r="O307" i="16"/>
  <c r="Q386" i="16"/>
  <c r="Q385" i="16"/>
  <c r="Q442" i="16"/>
  <c r="O535" i="16"/>
  <c r="Q268" i="16"/>
  <c r="Q372" i="16"/>
  <c r="Q419" i="16"/>
  <c r="Q96" i="16"/>
  <c r="Q36" i="16"/>
  <c r="Q56" i="16"/>
  <c r="N67" i="16"/>
  <c r="Q420" i="16"/>
  <c r="Q254" i="16"/>
  <c r="Q300" i="16"/>
  <c r="Q455" i="16"/>
  <c r="Q377" i="16"/>
  <c r="Q504" i="16"/>
  <c r="Q145" i="16"/>
  <c r="Q60" i="16"/>
  <c r="Q53" i="16"/>
  <c r="Q301" i="16"/>
  <c r="O20" i="15"/>
  <c r="O31" i="15" s="1"/>
  <c r="M31" i="15"/>
  <c r="N20" i="15"/>
  <c r="Q42" i="15"/>
  <c r="Q134" i="15"/>
  <c r="Q196" i="15"/>
  <c r="Q204" i="15"/>
  <c r="Q209" i="15"/>
  <c r="Q241" i="15"/>
  <c r="Q322" i="15"/>
  <c r="M391" i="15"/>
  <c r="N380" i="15"/>
  <c r="O380" i="15"/>
  <c r="O391" i="15" s="1"/>
  <c r="O463" i="15"/>
  <c r="L536" i="15"/>
  <c r="Q143" i="15"/>
  <c r="N319" i="15"/>
  <c r="N283" i="15"/>
  <c r="Q404" i="15"/>
  <c r="N415" i="15"/>
  <c r="Q494" i="15"/>
  <c r="Q479" i="15"/>
  <c r="O79" i="15"/>
  <c r="O67" i="15"/>
  <c r="Q104" i="15"/>
  <c r="N115" i="15"/>
  <c r="Q168" i="15"/>
  <c r="O211" i="15"/>
  <c r="N223" i="15"/>
  <c r="Q212" i="15"/>
  <c r="Q191" i="15"/>
  <c r="Q217" i="15"/>
  <c r="Q249" i="15"/>
  <c r="Q287" i="15"/>
  <c r="Q257" i="15"/>
  <c r="N511" i="15"/>
  <c r="Q500" i="15"/>
  <c r="O43" i="15"/>
  <c r="O8" i="15"/>
  <c r="O19" i="15" s="1"/>
  <c r="N8" i="15"/>
  <c r="Q155" i="15"/>
  <c r="O343" i="15"/>
  <c r="N355" i="15"/>
  <c r="Q344" i="15"/>
  <c r="Q441" i="15"/>
  <c r="Q451" i="15" s="1"/>
  <c r="Q534" i="15"/>
  <c r="Q485" i="15"/>
  <c r="Q34" i="15"/>
  <c r="Q107" i="15"/>
  <c r="Q114" i="15"/>
  <c r="Q126" i="15"/>
  <c r="Q216" i="15"/>
  <c r="Q172" i="15"/>
  <c r="O139" i="15"/>
  <c r="Q388" i="15"/>
  <c r="Q318" i="15"/>
  <c r="Q371" i="15"/>
  <c r="Q398" i="15"/>
  <c r="Q513" i="15"/>
  <c r="Q12" i="15"/>
  <c r="Q24" i="15"/>
  <c r="Q135" i="15"/>
  <c r="Q94" i="15"/>
  <c r="Q106" i="15"/>
  <c r="Q244" i="15"/>
  <c r="Q112" i="15"/>
  <c r="Q136" i="15"/>
  <c r="O116" i="15"/>
  <c r="O127" i="15" s="1"/>
  <c r="M127" i="15"/>
  <c r="N116" i="15"/>
  <c r="O415" i="15"/>
  <c r="O512" i="15"/>
  <c r="O523" i="15" s="1"/>
  <c r="M523" i="15"/>
  <c r="N512" i="15"/>
  <c r="Q44" i="15"/>
  <c r="N55" i="15"/>
  <c r="Q68" i="15"/>
  <c r="N79" i="15"/>
  <c r="N199" i="15"/>
  <c r="Q188" i="15"/>
  <c r="Q32" i="15"/>
  <c r="N43" i="15"/>
  <c r="Q164" i="15"/>
  <c r="N175" i="15"/>
  <c r="O187" i="15"/>
  <c r="Q152" i="15"/>
  <c r="N163" i="15"/>
  <c r="O235" i="15"/>
  <c r="N343" i="15"/>
  <c r="Q332" i="15"/>
  <c r="O379" i="15"/>
  <c r="O524" i="15"/>
  <c r="O535" i="15" s="1"/>
  <c r="M535" i="15"/>
  <c r="N524" i="15"/>
  <c r="O103" i="15"/>
  <c r="Q266" i="15"/>
  <c r="Q360" i="15"/>
  <c r="Q455" i="15"/>
  <c r="M247" i="15"/>
  <c r="O236" i="15"/>
  <c r="O247" i="15" s="1"/>
  <c r="N236" i="15"/>
  <c r="O297" i="15"/>
  <c r="O307" i="15" s="1"/>
  <c r="N297" i="15"/>
  <c r="M307" i="15"/>
  <c r="M536" i="15" s="1"/>
  <c r="Q340" i="15"/>
  <c r="Q364" i="15"/>
  <c r="M427" i="15"/>
  <c r="N416" i="15"/>
  <c r="O416" i="15"/>
  <c r="O427" i="15" s="1"/>
  <c r="O488" i="15"/>
  <c r="O499" i="15" s="1"/>
  <c r="M499" i="15"/>
  <c r="N488" i="15"/>
  <c r="Q491" i="15"/>
  <c r="Q15" i="15"/>
  <c r="N211" i="15"/>
  <c r="Q200" i="15"/>
  <c r="Q149" i="15"/>
  <c r="O199" i="15"/>
  <c r="O223" i="15"/>
  <c r="Q348" i="15"/>
  <c r="O511" i="15"/>
  <c r="Q522" i="15"/>
  <c r="Q69" i="15"/>
  <c r="O175" i="15"/>
  <c r="Q141" i="15"/>
  <c r="O163" i="15"/>
  <c r="O367" i="15"/>
  <c r="N379" i="15"/>
  <c r="Q368" i="15"/>
  <c r="O392" i="15"/>
  <c r="O403" i="15" s="1"/>
  <c r="M403" i="15"/>
  <c r="N392" i="15"/>
  <c r="Q531" i="15"/>
  <c r="Q383" i="15"/>
  <c r="Q506" i="15"/>
  <c r="Q482" i="15"/>
  <c r="Q48" i="15"/>
  <c r="Q84" i="15"/>
  <c r="Q64" i="15"/>
  <c r="Q128" i="15"/>
  <c r="Q139" i="15" s="1"/>
  <c r="N139" i="15"/>
  <c r="Q177" i="15"/>
  <c r="Q478" i="15"/>
  <c r="Q36" i="15"/>
  <c r="Q23" i="15"/>
  <c r="Q239" i="15"/>
  <c r="Q294" i="15"/>
  <c r="N463" i="15"/>
  <c r="Q452" i="15"/>
  <c r="Q463" i="15" s="1"/>
  <c r="Q335" i="15"/>
  <c r="Q408" i="15"/>
  <c r="Q474" i="15"/>
  <c r="Q11" i="15"/>
  <c r="Q40" i="15"/>
  <c r="Q25" i="15"/>
  <c r="Q192" i="15"/>
  <c r="Q119" i="15"/>
  <c r="Q62" i="15"/>
  <c r="M151" i="15"/>
  <c r="O140" i="15"/>
  <c r="O151" i="15" s="1"/>
  <c r="N140" i="15"/>
  <c r="Q250" i="15"/>
  <c r="Q207" i="15"/>
  <c r="Q215" i="15"/>
  <c r="Q261" i="15"/>
  <c r="Q271" i="15" s="1"/>
  <c r="Q281" i="15"/>
  <c r="Q283" i="15" s="1"/>
  <c r="Q298" i="15"/>
  <c r="N331" i="15"/>
  <c r="Q394" i="15"/>
  <c r="Q430" i="15"/>
  <c r="Q439" i="15" s="1"/>
  <c r="N475" i="15"/>
  <c r="Q411" i="15"/>
  <c r="Q473" i="15"/>
  <c r="Q475" i="15" s="1"/>
  <c r="Q517" i="15"/>
  <c r="Q29" i="15"/>
  <c r="M91" i="15"/>
  <c r="N80" i="15"/>
  <c r="O80" i="15"/>
  <c r="O91" i="15" s="1"/>
  <c r="Q197" i="15"/>
  <c r="Q229" i="15"/>
  <c r="Q263" i="15"/>
  <c r="Q374" i="15"/>
  <c r="N451" i="15"/>
  <c r="Q507" i="15"/>
  <c r="Q399" i="15"/>
  <c r="Q477" i="15"/>
  <c r="Q487" i="15" s="1"/>
  <c r="Q493" i="15"/>
  <c r="N19" i="15"/>
  <c r="Q5" i="15"/>
  <c r="Q72" i="15"/>
  <c r="Q71" i="15"/>
  <c r="Q180" i="15"/>
  <c r="Q110" i="15"/>
  <c r="N67" i="15"/>
  <c r="Q56" i="15"/>
  <c r="Q73" i="15"/>
  <c r="Q111" i="15"/>
  <c r="Q329" i="15"/>
  <c r="Q331" i="15" s="1"/>
  <c r="Q447" i="15"/>
  <c r="Q492" i="15"/>
  <c r="Q484" i="15"/>
  <c r="Q21" i="15"/>
  <c r="Q61" i="15"/>
  <c r="Q89" i="15"/>
  <c r="Q176" i="15"/>
  <c r="Q187" i="15" s="1"/>
  <c r="N187" i="15"/>
  <c r="N235" i="15"/>
  <c r="Q224" i="15"/>
  <c r="Q165" i="15"/>
  <c r="Q221" i="15"/>
  <c r="Q253" i="15"/>
  <c r="Q259" i="15" s="1"/>
  <c r="Q291" i="15"/>
  <c r="O355" i="15"/>
  <c r="N367" i="15"/>
  <c r="Q356" i="15"/>
  <c r="Q367" i="15" s="1"/>
  <c r="Q410" i="15"/>
  <c r="Q420" i="15"/>
  <c r="Q518" i="15"/>
  <c r="Q501" i="15"/>
  <c r="Q502" i="15"/>
  <c r="Q52" i="15"/>
  <c r="Q160" i="15"/>
  <c r="Q203" i="15"/>
  <c r="Q359" i="15"/>
  <c r="Q384" i="15"/>
  <c r="Q50" i="15"/>
  <c r="Q46" i="15"/>
  <c r="Q51" i="15"/>
  <c r="Q92" i="15"/>
  <c r="Q103" i="15" s="1"/>
  <c r="N103" i="15"/>
  <c r="Q423" i="15"/>
  <c r="Q532" i="15"/>
  <c r="Q489" i="15"/>
  <c r="Q38" i="15"/>
  <c r="Q144" i="15"/>
  <c r="Q96" i="15"/>
  <c r="Q120" i="15"/>
  <c r="Q339" i="15"/>
  <c r="Q444" i="15"/>
  <c r="Q490" i="15"/>
  <c r="Q227" i="15"/>
  <c r="Q363" i="15"/>
  <c r="O331" i="15"/>
  <c r="Q313" i="15"/>
  <c r="Q319" i="15" s="1"/>
  <c r="Q375" i="15"/>
  <c r="O536" i="16" l="1"/>
  <c r="Q295" i="15"/>
  <c r="Q511" i="16"/>
  <c r="Q259" i="16"/>
  <c r="Q523" i="16"/>
  <c r="Q247" i="16"/>
  <c r="Q151" i="16"/>
  <c r="Q176" i="16"/>
  <c r="Q187" i="16" s="1"/>
  <c r="N187" i="16"/>
  <c r="Q92" i="16"/>
  <c r="Q103" i="16" s="1"/>
  <c r="N103" i="16"/>
  <c r="Q391" i="16"/>
  <c r="Q283" i="16"/>
  <c r="Q79" i="16"/>
  <c r="Q139" i="16"/>
  <c r="Q307" i="16"/>
  <c r="Q43" i="16"/>
  <c r="Q463" i="16"/>
  <c r="Q271" i="16"/>
  <c r="Q451" i="16"/>
  <c r="Q199" i="16"/>
  <c r="Q104" i="16"/>
  <c r="Q115" i="16" s="1"/>
  <c r="N115" i="16"/>
  <c r="Q319" i="16"/>
  <c r="Q152" i="16"/>
  <c r="Q163" i="16" s="1"/>
  <c r="N163" i="16"/>
  <c r="Q67" i="16"/>
  <c r="Q427" i="16"/>
  <c r="Q164" i="16"/>
  <c r="Q175" i="16" s="1"/>
  <c r="N175" i="16"/>
  <c r="Q200" i="16"/>
  <c r="Q211" i="16" s="1"/>
  <c r="N211" i="16"/>
  <c r="Q332" i="16"/>
  <c r="Q343" i="16" s="1"/>
  <c r="N343" i="16"/>
  <c r="N536" i="16" s="1"/>
  <c r="Q487" i="16"/>
  <c r="Q439" i="16"/>
  <c r="N295" i="16"/>
  <c r="Q284" i="16"/>
  <c r="Q295" i="16" s="1"/>
  <c r="Q116" i="16"/>
  <c r="Q127" i="16" s="1"/>
  <c r="N127" i="16"/>
  <c r="Q91" i="16"/>
  <c r="Q31" i="16"/>
  <c r="Q55" i="16"/>
  <c r="Q355" i="16"/>
  <c r="Q367" i="16"/>
  <c r="Q320" i="16"/>
  <c r="Q331" i="16" s="1"/>
  <c r="N331" i="16"/>
  <c r="Q212" i="16"/>
  <c r="Q223" i="16" s="1"/>
  <c r="N223" i="16"/>
  <c r="Q379" i="16"/>
  <c r="Q499" i="16"/>
  <c r="O536" i="15"/>
  <c r="Q297" i="15"/>
  <c r="Q307" i="15" s="1"/>
  <c r="N307" i="15"/>
  <c r="Q199" i="15"/>
  <c r="Q355" i="15"/>
  <c r="Q8" i="15"/>
  <c r="N31" i="15"/>
  <c r="Q20" i="15"/>
  <c r="Q31" i="15" s="1"/>
  <c r="Q19" i="15"/>
  <c r="Q379" i="15"/>
  <c r="N535" i="15"/>
  <c r="Q524" i="15"/>
  <c r="Q535" i="15" s="1"/>
  <c r="Q343" i="15"/>
  <c r="Q175" i="15"/>
  <c r="Q55" i="15"/>
  <c r="Q235" i="15"/>
  <c r="Q80" i="15"/>
  <c r="Q91" i="15" s="1"/>
  <c r="N91" i="15"/>
  <c r="N403" i="15"/>
  <c r="Q392" i="15"/>
  <c r="Q403" i="15" s="1"/>
  <c r="N247" i="15"/>
  <c r="Q236" i="15"/>
  <c r="Q247" i="15" s="1"/>
  <c r="Q163" i="15"/>
  <c r="N523" i="15"/>
  <c r="Q512" i="15"/>
  <c r="Q523" i="15" s="1"/>
  <c r="Q223" i="15"/>
  <c r="Q415" i="15"/>
  <c r="Q67" i="15"/>
  <c r="Q140" i="15"/>
  <c r="Q151" i="15" s="1"/>
  <c r="N151" i="15"/>
  <c r="N536" i="15" s="1"/>
  <c r="Q211" i="15"/>
  <c r="N499" i="15"/>
  <c r="Q488" i="15"/>
  <c r="Q499" i="15" s="1"/>
  <c r="Q416" i="15"/>
  <c r="Q427" i="15" s="1"/>
  <c r="N427" i="15"/>
  <c r="Q43" i="15"/>
  <c r="Q79" i="15"/>
  <c r="Q116" i="15"/>
  <c r="Q127" i="15" s="1"/>
  <c r="N127" i="15"/>
  <c r="Q511" i="15"/>
  <c r="Q115" i="15"/>
  <c r="N391" i="15"/>
  <c r="Q380" i="15"/>
  <c r="Q391" i="15" s="1"/>
  <c r="Q536" i="16" l="1"/>
  <c r="Q536" i="15"/>
  <c r="E523" i="9"/>
  <c r="J476" i="9"/>
  <c r="K476" i="9" s="1"/>
  <c r="J477" i="9"/>
  <c r="K477" i="9" s="1"/>
  <c r="J478" i="9"/>
  <c r="K478" i="9"/>
  <c r="L478" i="9" s="1"/>
  <c r="J479" i="9"/>
  <c r="K479" i="9"/>
  <c r="M479" i="9" s="1"/>
  <c r="L479" i="9"/>
  <c r="J480" i="9"/>
  <c r="K480" i="9"/>
  <c r="L480" i="9"/>
  <c r="M480" i="9"/>
  <c r="N480" i="9" s="1"/>
  <c r="J481" i="9"/>
  <c r="K481" i="9" s="1"/>
  <c r="J482" i="9"/>
  <c r="K482" i="9"/>
  <c r="L482" i="9" s="1"/>
  <c r="J483" i="9"/>
  <c r="K483" i="9"/>
  <c r="M483" i="9" s="1"/>
  <c r="L483" i="9"/>
  <c r="J484" i="9"/>
  <c r="K484" i="9"/>
  <c r="L484" i="9"/>
  <c r="M484" i="9"/>
  <c r="N484" i="9" s="1"/>
  <c r="J485" i="9"/>
  <c r="K485" i="9" s="1"/>
  <c r="J486" i="9"/>
  <c r="K486" i="9"/>
  <c r="L486" i="9" s="1"/>
  <c r="E487" i="9"/>
  <c r="J488" i="9"/>
  <c r="K488" i="9"/>
  <c r="L488" i="9"/>
  <c r="M488" i="9"/>
  <c r="N488" i="9" s="1"/>
  <c r="J489" i="9"/>
  <c r="K489" i="9" s="1"/>
  <c r="J490" i="9"/>
  <c r="K490" i="9"/>
  <c r="L490" i="9" s="1"/>
  <c r="J491" i="9"/>
  <c r="K491" i="9"/>
  <c r="M491" i="9" s="1"/>
  <c r="L491" i="9"/>
  <c r="J492" i="9"/>
  <c r="K492" i="9" s="1"/>
  <c r="L492" i="9" s="1"/>
  <c r="J493" i="9"/>
  <c r="K493" i="9" s="1"/>
  <c r="J494" i="9"/>
  <c r="K494" i="9"/>
  <c r="L494" i="9" s="1"/>
  <c r="J495" i="9"/>
  <c r="K495" i="9"/>
  <c r="M495" i="9" s="1"/>
  <c r="L495" i="9"/>
  <c r="J496" i="9"/>
  <c r="K496" i="9"/>
  <c r="L496" i="9"/>
  <c r="M496" i="9"/>
  <c r="N496" i="9" s="1"/>
  <c r="J497" i="9"/>
  <c r="K497" i="9" s="1"/>
  <c r="J498" i="9"/>
  <c r="K498" i="9"/>
  <c r="L498" i="9" s="1"/>
  <c r="E499" i="9"/>
  <c r="A6" i="13"/>
  <c r="G5" i="13"/>
  <c r="I5" i="13"/>
  <c r="K5" i="13"/>
  <c r="M5" i="13"/>
  <c r="O5" i="13"/>
  <c r="Q5" i="13"/>
  <c r="S5" i="13"/>
  <c r="U5" i="13"/>
  <c r="W5" i="13"/>
  <c r="Y5" i="13"/>
  <c r="Q43" i="1"/>
  <c r="P43" i="1"/>
  <c r="O43" i="1"/>
  <c r="N43" i="1"/>
  <c r="J43" i="1"/>
  <c r="Q42" i="1"/>
  <c r="P42" i="1"/>
  <c r="O42" i="1"/>
  <c r="N42" i="1"/>
  <c r="J42" i="1"/>
  <c r="Q34" i="1"/>
  <c r="P34" i="1"/>
  <c r="O34" i="1"/>
  <c r="N34" i="1"/>
  <c r="J34" i="1"/>
  <c r="Q33" i="1"/>
  <c r="P33" i="1"/>
  <c r="O33" i="1"/>
  <c r="O49" i="1" s="1"/>
  <c r="N33" i="1"/>
  <c r="J33" i="1"/>
  <c r="Q32" i="1"/>
  <c r="P32" i="1"/>
  <c r="O32" i="1"/>
  <c r="N32" i="1"/>
  <c r="J32" i="1"/>
  <c r="Q31" i="1"/>
  <c r="P31" i="1"/>
  <c r="O31" i="1"/>
  <c r="N31" i="1"/>
  <c r="J31" i="1"/>
  <c r="Q30" i="1"/>
  <c r="P30" i="1"/>
  <c r="O30" i="1"/>
  <c r="N30" i="1"/>
  <c r="J30" i="1"/>
  <c r="Q29" i="1"/>
  <c r="P29" i="1"/>
  <c r="O29" i="1"/>
  <c r="N29" i="1"/>
  <c r="J29" i="1"/>
  <c r="Q22" i="1"/>
  <c r="P22" i="1"/>
  <c r="O22" i="1"/>
  <c r="N22" i="1"/>
  <c r="J22" i="1"/>
  <c r="Q17" i="1"/>
  <c r="P17" i="1"/>
  <c r="O17" i="1"/>
  <c r="N17" i="1"/>
  <c r="J17" i="1"/>
  <c r="Q16" i="1"/>
  <c r="P16" i="1"/>
  <c r="O16" i="1"/>
  <c r="N16" i="1"/>
  <c r="J16" i="1"/>
  <c r="Q14" i="1"/>
  <c r="P14" i="1"/>
  <c r="O14" i="1"/>
  <c r="N14" i="1"/>
  <c r="J14" i="1"/>
  <c r="Q13" i="1"/>
  <c r="P13" i="1"/>
  <c r="O13" i="1"/>
  <c r="N13" i="1"/>
  <c r="J13" i="1"/>
  <c r="Q12" i="1"/>
  <c r="P12" i="1"/>
  <c r="O12" i="1"/>
  <c r="N12" i="1"/>
  <c r="J12" i="1"/>
  <c r="Q11" i="1"/>
  <c r="P11" i="1"/>
  <c r="O11" i="1"/>
  <c r="N11" i="1"/>
  <c r="J11" i="1"/>
  <c r="Q10" i="1"/>
  <c r="P10" i="1"/>
  <c r="O10" i="1"/>
  <c r="N10" i="1"/>
  <c r="J10" i="1"/>
  <c r="Q7" i="1"/>
  <c r="P7" i="1"/>
  <c r="O7" i="1"/>
  <c r="N7" i="1"/>
  <c r="J7" i="1"/>
  <c r="Q6" i="1"/>
  <c r="P6" i="1"/>
  <c r="O6" i="1"/>
  <c r="N6" i="1"/>
  <c r="J6" i="1"/>
  <c r="Q48" i="1"/>
  <c r="P48" i="1"/>
  <c r="O48" i="1"/>
  <c r="N48" i="1"/>
  <c r="J48" i="1"/>
  <c r="Q47" i="1"/>
  <c r="P47" i="1"/>
  <c r="O47" i="1"/>
  <c r="N47" i="1"/>
  <c r="J47" i="1"/>
  <c r="Q46" i="1"/>
  <c r="P46" i="1"/>
  <c r="O46" i="1"/>
  <c r="N46" i="1"/>
  <c r="J46" i="1"/>
  <c r="Q45" i="1"/>
  <c r="P45" i="1"/>
  <c r="O45" i="1"/>
  <c r="N45" i="1"/>
  <c r="J45" i="1"/>
  <c r="Q44" i="1"/>
  <c r="P44" i="1"/>
  <c r="O44" i="1"/>
  <c r="N44" i="1"/>
  <c r="J44" i="1"/>
  <c r="Q41" i="1"/>
  <c r="P41" i="1"/>
  <c r="O41" i="1"/>
  <c r="N41" i="1"/>
  <c r="J41" i="1"/>
  <c r="Q40" i="1"/>
  <c r="P40" i="1"/>
  <c r="O40" i="1"/>
  <c r="N40" i="1"/>
  <c r="J40" i="1"/>
  <c r="Q39" i="1"/>
  <c r="P39" i="1"/>
  <c r="O39" i="1"/>
  <c r="N39" i="1"/>
  <c r="J39" i="1"/>
  <c r="Q38" i="1"/>
  <c r="P38" i="1"/>
  <c r="O38" i="1"/>
  <c r="N38" i="1"/>
  <c r="J38" i="1"/>
  <c r="Q37" i="1"/>
  <c r="P37" i="1"/>
  <c r="O37" i="1"/>
  <c r="N37" i="1"/>
  <c r="J37" i="1"/>
  <c r="Q36" i="1"/>
  <c r="P36" i="1"/>
  <c r="O36" i="1"/>
  <c r="N36" i="1"/>
  <c r="J36" i="1"/>
  <c r="Q35" i="1"/>
  <c r="P35" i="1"/>
  <c r="O35" i="1"/>
  <c r="N35" i="1"/>
  <c r="J35" i="1"/>
  <c r="Q28" i="1"/>
  <c r="P28" i="1"/>
  <c r="O28" i="1"/>
  <c r="N28" i="1"/>
  <c r="J28" i="1"/>
  <c r="Q27" i="1"/>
  <c r="P27" i="1"/>
  <c r="O27" i="1"/>
  <c r="N27" i="1"/>
  <c r="J27" i="1"/>
  <c r="Q26" i="1"/>
  <c r="P26" i="1"/>
  <c r="O26" i="1"/>
  <c r="N26" i="1"/>
  <c r="J26" i="1"/>
  <c r="Q25" i="1"/>
  <c r="P25" i="1"/>
  <c r="O25" i="1"/>
  <c r="N25" i="1"/>
  <c r="J25" i="1"/>
  <c r="Q24" i="1"/>
  <c r="P24" i="1"/>
  <c r="O24" i="1"/>
  <c r="N24" i="1"/>
  <c r="J24" i="1"/>
  <c r="Q23" i="1"/>
  <c r="P23" i="1"/>
  <c r="O23" i="1"/>
  <c r="N23" i="1"/>
  <c r="J23" i="1"/>
  <c r="Q21" i="1"/>
  <c r="P21" i="1"/>
  <c r="O21" i="1"/>
  <c r="N21" i="1"/>
  <c r="J21" i="1"/>
  <c r="Q20" i="1"/>
  <c r="P20" i="1"/>
  <c r="O20" i="1"/>
  <c r="N20" i="1"/>
  <c r="J20" i="1"/>
  <c r="Q19" i="1"/>
  <c r="Q49" i="1" s="1"/>
  <c r="P19" i="1"/>
  <c r="O19" i="1"/>
  <c r="N19" i="1"/>
  <c r="J19" i="1"/>
  <c r="Q18" i="1"/>
  <c r="P18" i="1"/>
  <c r="O18" i="1"/>
  <c r="N18" i="1"/>
  <c r="J18" i="1"/>
  <c r="Q15" i="1"/>
  <c r="P15" i="1"/>
  <c r="O15" i="1"/>
  <c r="N15" i="1"/>
  <c r="J15" i="1"/>
  <c r="Q9" i="1"/>
  <c r="P9" i="1"/>
  <c r="P49" i="1" s="1"/>
  <c r="O9" i="1"/>
  <c r="N9" i="1"/>
  <c r="J9" i="1"/>
  <c r="Q8" i="1"/>
  <c r="P8" i="1"/>
  <c r="O8" i="1"/>
  <c r="N8" i="1"/>
  <c r="Q5" i="1"/>
  <c r="P5" i="1"/>
  <c r="O5" i="1"/>
  <c r="N5" i="1"/>
  <c r="J8" i="1"/>
  <c r="J5" i="1"/>
  <c r="N49" i="1" l="1"/>
  <c r="J49" i="1"/>
  <c r="M492" i="9"/>
  <c r="N492" i="9" s="1"/>
  <c r="L497" i="9"/>
  <c r="M497" i="9"/>
  <c r="N491" i="9"/>
  <c r="O491" i="9"/>
  <c r="L489" i="9"/>
  <c r="L499" i="9" s="1"/>
  <c r="M489" i="9"/>
  <c r="K499" i="9"/>
  <c r="L485" i="9"/>
  <c r="M485" i="9"/>
  <c r="N479" i="9"/>
  <c r="Q479" i="9" s="1"/>
  <c r="O479" i="9"/>
  <c r="L477" i="9"/>
  <c r="M477" i="9"/>
  <c r="N495" i="9"/>
  <c r="Q495" i="9" s="1"/>
  <c r="O495" i="9"/>
  <c r="L493" i="9"/>
  <c r="M493" i="9"/>
  <c r="N483" i="9"/>
  <c r="Q483" i="9" s="1"/>
  <c r="O483" i="9"/>
  <c r="L481" i="9"/>
  <c r="M481" i="9"/>
  <c r="Q484" i="9"/>
  <c r="L476" i="9"/>
  <c r="L487" i="9" s="1"/>
  <c r="K487" i="9"/>
  <c r="M498" i="9"/>
  <c r="O496" i="9"/>
  <c r="Q496" i="9" s="1"/>
  <c r="M494" i="9"/>
  <c r="O492" i="9"/>
  <c r="Q492" i="9" s="1"/>
  <c r="M490" i="9"/>
  <c r="O488" i="9"/>
  <c r="M486" i="9"/>
  <c r="O484" i="9"/>
  <c r="M482" i="9"/>
  <c r="O480" i="9"/>
  <c r="Q480" i="9" s="1"/>
  <c r="M478" i="9"/>
  <c r="P536" i="9"/>
  <c r="J49" i="8"/>
  <c r="K49" i="8"/>
  <c r="L49" i="8"/>
  <c r="N49" i="8"/>
  <c r="N50" i="1" s="1"/>
  <c r="O49" i="8"/>
  <c r="P49" i="8"/>
  <c r="Q49" i="8"/>
  <c r="X49" i="8"/>
  <c r="F49" i="6"/>
  <c r="G49" i="6"/>
  <c r="H49" i="6"/>
  <c r="J49" i="6"/>
  <c r="K49" i="6"/>
  <c r="L49" i="6"/>
  <c r="N49" i="6"/>
  <c r="O49" i="6"/>
  <c r="P49" i="6"/>
  <c r="P50" i="1" s="1"/>
  <c r="Q49" i="6"/>
  <c r="X49" i="6"/>
  <c r="J49" i="3"/>
  <c r="K49" i="3"/>
  <c r="L49" i="3"/>
  <c r="N49" i="3"/>
  <c r="O49" i="3"/>
  <c r="O50" i="1" s="1"/>
  <c r="P49" i="3"/>
  <c r="Q49" i="3"/>
  <c r="Q50" i="1" s="1"/>
  <c r="X49" i="3"/>
  <c r="E463" i="9"/>
  <c r="J5" i="9"/>
  <c r="K5" i="9" s="1"/>
  <c r="C8" i="13"/>
  <c r="E8" i="13"/>
  <c r="G8" i="13"/>
  <c r="I8" i="13"/>
  <c r="K8" i="13"/>
  <c r="M8" i="13"/>
  <c r="O8" i="13"/>
  <c r="Q8" i="13"/>
  <c r="S8" i="13"/>
  <c r="U8" i="13"/>
  <c r="W8" i="13"/>
  <c r="Y8" i="13"/>
  <c r="C9" i="13"/>
  <c r="E9" i="13"/>
  <c r="G9" i="13"/>
  <c r="I9" i="13"/>
  <c r="K9" i="13"/>
  <c r="M9" i="13"/>
  <c r="O9" i="13"/>
  <c r="Q9" i="13"/>
  <c r="S9" i="13"/>
  <c r="U9" i="13"/>
  <c r="W9" i="13"/>
  <c r="Y9" i="13"/>
  <c r="C15" i="13"/>
  <c r="E15" i="13"/>
  <c r="G15" i="13"/>
  <c r="I15" i="13"/>
  <c r="K15" i="13"/>
  <c r="M15" i="13"/>
  <c r="O15" i="13"/>
  <c r="Q15" i="13"/>
  <c r="S15" i="13"/>
  <c r="U15" i="13"/>
  <c r="W15" i="13"/>
  <c r="Y15" i="13"/>
  <c r="C18" i="13"/>
  <c r="E18" i="13"/>
  <c r="G18" i="13"/>
  <c r="I18" i="13"/>
  <c r="K18" i="13"/>
  <c r="M18" i="13"/>
  <c r="O18" i="13"/>
  <c r="Q18" i="13"/>
  <c r="S18" i="13"/>
  <c r="U18" i="13"/>
  <c r="W18" i="13"/>
  <c r="Y18" i="13"/>
  <c r="C19" i="13"/>
  <c r="E19" i="13"/>
  <c r="G19" i="13"/>
  <c r="I19" i="13"/>
  <c r="K19" i="13"/>
  <c r="M19" i="13"/>
  <c r="O19" i="13"/>
  <c r="Q19" i="13"/>
  <c r="S19" i="13"/>
  <c r="U19" i="13"/>
  <c r="W19" i="13"/>
  <c r="Y19" i="13"/>
  <c r="C20" i="13"/>
  <c r="E20" i="13"/>
  <c r="G20" i="13"/>
  <c r="I20" i="13"/>
  <c r="K20" i="13"/>
  <c r="M20" i="13"/>
  <c r="O20" i="13"/>
  <c r="Q20" i="13"/>
  <c r="S20" i="13"/>
  <c r="U20" i="13"/>
  <c r="W20" i="13"/>
  <c r="Y20" i="13"/>
  <c r="C21" i="13"/>
  <c r="E21" i="13"/>
  <c r="G21" i="13"/>
  <c r="I21" i="13"/>
  <c r="K21" i="13"/>
  <c r="M21" i="13"/>
  <c r="O21" i="13"/>
  <c r="Q21" i="13"/>
  <c r="S21" i="13"/>
  <c r="U21" i="13"/>
  <c r="W21" i="13"/>
  <c r="Y21" i="13"/>
  <c r="C23" i="13"/>
  <c r="E23" i="13"/>
  <c r="G23" i="13"/>
  <c r="I23" i="13"/>
  <c r="K23" i="13"/>
  <c r="M23" i="13"/>
  <c r="O23" i="13"/>
  <c r="Q23" i="13"/>
  <c r="S23" i="13"/>
  <c r="U23" i="13"/>
  <c r="W23" i="13"/>
  <c r="Y23" i="13"/>
  <c r="C24" i="13"/>
  <c r="E24" i="13"/>
  <c r="G24" i="13"/>
  <c r="I24" i="13"/>
  <c r="K24" i="13"/>
  <c r="M24" i="13"/>
  <c r="O24" i="13"/>
  <c r="Q24" i="13"/>
  <c r="S24" i="13"/>
  <c r="U24" i="13"/>
  <c r="W24" i="13"/>
  <c r="Y24" i="13"/>
  <c r="C25" i="13"/>
  <c r="E25" i="13"/>
  <c r="G25" i="13"/>
  <c r="I25" i="13"/>
  <c r="K25" i="13"/>
  <c r="M25" i="13"/>
  <c r="O25" i="13"/>
  <c r="Q25" i="13"/>
  <c r="S25" i="13"/>
  <c r="U25" i="13"/>
  <c r="W25" i="13"/>
  <c r="Y25" i="13"/>
  <c r="C26" i="13"/>
  <c r="E26" i="13"/>
  <c r="G26" i="13"/>
  <c r="I26" i="13"/>
  <c r="K26" i="13"/>
  <c r="M26" i="13"/>
  <c r="O26" i="13"/>
  <c r="Q26" i="13"/>
  <c r="S26" i="13"/>
  <c r="U26" i="13"/>
  <c r="W26" i="13"/>
  <c r="Y26" i="13"/>
  <c r="C27" i="13"/>
  <c r="E27" i="13"/>
  <c r="G27" i="13"/>
  <c r="I27" i="13"/>
  <c r="K27" i="13"/>
  <c r="M27" i="13"/>
  <c r="O27" i="13"/>
  <c r="Q27" i="13"/>
  <c r="S27" i="13"/>
  <c r="U27" i="13"/>
  <c r="W27" i="13"/>
  <c r="Y27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C35" i="13"/>
  <c r="E35" i="13"/>
  <c r="G35" i="13"/>
  <c r="I35" i="13"/>
  <c r="K35" i="13"/>
  <c r="M35" i="13"/>
  <c r="O35" i="13"/>
  <c r="Q35" i="13"/>
  <c r="S35" i="13"/>
  <c r="U35" i="13"/>
  <c r="W35" i="13"/>
  <c r="Y35" i="13"/>
  <c r="C36" i="13"/>
  <c r="E36" i="13"/>
  <c r="G36" i="13"/>
  <c r="I36" i="13"/>
  <c r="K36" i="13"/>
  <c r="M36" i="13"/>
  <c r="O36" i="13"/>
  <c r="Q36" i="13"/>
  <c r="S36" i="13"/>
  <c r="U36" i="13"/>
  <c r="W36" i="13"/>
  <c r="Y36" i="13"/>
  <c r="C37" i="13"/>
  <c r="E37" i="13"/>
  <c r="G37" i="13"/>
  <c r="I37" i="13"/>
  <c r="K37" i="13"/>
  <c r="M37" i="13"/>
  <c r="O37" i="13"/>
  <c r="Q37" i="13"/>
  <c r="S37" i="13"/>
  <c r="U37" i="13"/>
  <c r="W37" i="13"/>
  <c r="Y37" i="13"/>
  <c r="C38" i="13"/>
  <c r="E38" i="13"/>
  <c r="G38" i="13"/>
  <c r="I38" i="13"/>
  <c r="K38" i="13"/>
  <c r="M38" i="13"/>
  <c r="O38" i="13"/>
  <c r="Q38" i="13"/>
  <c r="S38" i="13"/>
  <c r="U38" i="13"/>
  <c r="W38" i="13"/>
  <c r="Y38" i="13"/>
  <c r="C39" i="13"/>
  <c r="E39" i="13"/>
  <c r="G39" i="13"/>
  <c r="I39" i="13"/>
  <c r="K39" i="13"/>
  <c r="M39" i="13"/>
  <c r="O39" i="13"/>
  <c r="Q39" i="13"/>
  <c r="S39" i="13"/>
  <c r="U39" i="13"/>
  <c r="W39" i="13"/>
  <c r="Y39" i="13"/>
  <c r="C40" i="13"/>
  <c r="E40" i="13"/>
  <c r="G40" i="13"/>
  <c r="I40" i="13"/>
  <c r="K40" i="13"/>
  <c r="M40" i="13"/>
  <c r="O40" i="13"/>
  <c r="Q40" i="13"/>
  <c r="S40" i="13"/>
  <c r="U40" i="13"/>
  <c r="W40" i="13"/>
  <c r="Y40" i="13"/>
  <c r="C41" i="13"/>
  <c r="E41" i="13"/>
  <c r="G41" i="13"/>
  <c r="I41" i="13"/>
  <c r="K41" i="13"/>
  <c r="M41" i="13"/>
  <c r="O41" i="13"/>
  <c r="Q41" i="13"/>
  <c r="S41" i="13"/>
  <c r="U41" i="13"/>
  <c r="W41" i="13"/>
  <c r="Y41" i="13"/>
  <c r="C44" i="13"/>
  <c r="E44" i="13"/>
  <c r="G44" i="13"/>
  <c r="I44" i="13"/>
  <c r="K44" i="13"/>
  <c r="M44" i="13"/>
  <c r="O44" i="13"/>
  <c r="Q44" i="13"/>
  <c r="S44" i="13"/>
  <c r="U44" i="13"/>
  <c r="W44" i="13"/>
  <c r="Y44" i="13"/>
  <c r="C45" i="13"/>
  <c r="E45" i="13"/>
  <c r="G45" i="13"/>
  <c r="I45" i="13"/>
  <c r="K45" i="13"/>
  <c r="M45" i="13"/>
  <c r="O45" i="13"/>
  <c r="Q45" i="13"/>
  <c r="S45" i="13"/>
  <c r="U45" i="13"/>
  <c r="W45" i="13"/>
  <c r="Y45" i="13"/>
  <c r="C46" i="13"/>
  <c r="E46" i="13"/>
  <c r="G46" i="13"/>
  <c r="I46" i="13"/>
  <c r="K46" i="13"/>
  <c r="M46" i="13"/>
  <c r="O46" i="13"/>
  <c r="Q46" i="13"/>
  <c r="S46" i="13"/>
  <c r="U46" i="13"/>
  <c r="W46" i="13"/>
  <c r="Y4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C48" i="13"/>
  <c r="E48" i="13"/>
  <c r="G48" i="13"/>
  <c r="I48" i="13"/>
  <c r="K48" i="13"/>
  <c r="M48" i="13"/>
  <c r="O48" i="13"/>
  <c r="Q48" i="13"/>
  <c r="S48" i="13"/>
  <c r="U48" i="13"/>
  <c r="W48" i="13"/>
  <c r="Y48" i="13"/>
  <c r="C6" i="13"/>
  <c r="E6" i="13"/>
  <c r="G6" i="13"/>
  <c r="I6" i="13"/>
  <c r="K6" i="13"/>
  <c r="M6" i="13"/>
  <c r="O6" i="13"/>
  <c r="Q6" i="13"/>
  <c r="S6" i="13"/>
  <c r="U6" i="13"/>
  <c r="W6" i="13"/>
  <c r="Y6" i="13"/>
  <c r="C7" i="13"/>
  <c r="E7" i="13"/>
  <c r="G7" i="13"/>
  <c r="I7" i="13"/>
  <c r="K7" i="13"/>
  <c r="M7" i="13"/>
  <c r="O7" i="13"/>
  <c r="Q7" i="13"/>
  <c r="S7" i="13"/>
  <c r="U7" i="13"/>
  <c r="W7" i="13"/>
  <c r="Y7" i="13"/>
  <c r="C10" i="13"/>
  <c r="E10" i="13"/>
  <c r="G10" i="13"/>
  <c r="I10" i="13"/>
  <c r="K10" i="13"/>
  <c r="M10" i="13"/>
  <c r="O10" i="13"/>
  <c r="Q10" i="13"/>
  <c r="S10" i="13"/>
  <c r="U10" i="13"/>
  <c r="W10" i="13"/>
  <c r="Y10" i="13"/>
  <c r="C11" i="13"/>
  <c r="E11" i="13"/>
  <c r="G11" i="13"/>
  <c r="I11" i="13"/>
  <c r="K11" i="13"/>
  <c r="M11" i="13"/>
  <c r="O11" i="13"/>
  <c r="Q11" i="13"/>
  <c r="S11" i="13"/>
  <c r="U11" i="13"/>
  <c r="W11" i="13"/>
  <c r="Y11" i="13"/>
  <c r="C12" i="13"/>
  <c r="E12" i="13"/>
  <c r="G12" i="13"/>
  <c r="I12" i="13"/>
  <c r="K12" i="13"/>
  <c r="M12" i="13"/>
  <c r="O12" i="13"/>
  <c r="Q12" i="13"/>
  <c r="S12" i="13"/>
  <c r="U12" i="13"/>
  <c r="W12" i="13"/>
  <c r="Y12" i="13"/>
  <c r="C13" i="13"/>
  <c r="E13" i="13"/>
  <c r="G13" i="13"/>
  <c r="I13" i="13"/>
  <c r="K13" i="13"/>
  <c r="M13" i="13"/>
  <c r="O13" i="13"/>
  <c r="Q13" i="13"/>
  <c r="S13" i="13"/>
  <c r="U13" i="13"/>
  <c r="W13" i="13"/>
  <c r="Y13" i="13"/>
  <c r="C14" i="13"/>
  <c r="E14" i="13"/>
  <c r="G14" i="13"/>
  <c r="I14" i="13"/>
  <c r="K14" i="13"/>
  <c r="M14" i="13"/>
  <c r="O14" i="13"/>
  <c r="Q14" i="13"/>
  <c r="S14" i="13"/>
  <c r="U14" i="13"/>
  <c r="W14" i="13"/>
  <c r="Y14" i="13"/>
  <c r="C16" i="13"/>
  <c r="E16" i="13"/>
  <c r="G16" i="13"/>
  <c r="I16" i="13"/>
  <c r="K16" i="13"/>
  <c r="M16" i="13"/>
  <c r="O16" i="13"/>
  <c r="Q16" i="13"/>
  <c r="S16" i="13"/>
  <c r="U16" i="13"/>
  <c r="W16" i="13"/>
  <c r="Y16" i="13"/>
  <c r="C17" i="13"/>
  <c r="E17" i="13"/>
  <c r="G17" i="13"/>
  <c r="I17" i="13"/>
  <c r="K17" i="13"/>
  <c r="M17" i="13"/>
  <c r="O17" i="13"/>
  <c r="Q17" i="13"/>
  <c r="S17" i="13"/>
  <c r="U17" i="13"/>
  <c r="W17" i="13"/>
  <c r="Y17" i="13"/>
  <c r="C22" i="13"/>
  <c r="E22" i="13"/>
  <c r="G22" i="13"/>
  <c r="I22" i="13"/>
  <c r="K22" i="13"/>
  <c r="M22" i="13"/>
  <c r="O22" i="13"/>
  <c r="Q22" i="13"/>
  <c r="S22" i="13"/>
  <c r="U22" i="13"/>
  <c r="W22" i="13"/>
  <c r="Y22" i="13"/>
  <c r="C29" i="13"/>
  <c r="E29" i="13"/>
  <c r="G29" i="13"/>
  <c r="I29" i="13"/>
  <c r="K29" i="13"/>
  <c r="M29" i="13"/>
  <c r="O29" i="13"/>
  <c r="Q29" i="13"/>
  <c r="S29" i="13"/>
  <c r="U29" i="13"/>
  <c r="W29" i="13"/>
  <c r="Y29" i="13"/>
  <c r="C30" i="13"/>
  <c r="E30" i="13"/>
  <c r="G30" i="13"/>
  <c r="I30" i="13"/>
  <c r="K30" i="13"/>
  <c r="M30" i="13"/>
  <c r="O30" i="13"/>
  <c r="Q30" i="13"/>
  <c r="S30" i="13"/>
  <c r="U30" i="13"/>
  <c r="W30" i="13"/>
  <c r="Y30" i="13"/>
  <c r="C31" i="13"/>
  <c r="E31" i="13"/>
  <c r="G31" i="13"/>
  <c r="I31" i="13"/>
  <c r="K31" i="13"/>
  <c r="M31" i="13"/>
  <c r="O31" i="13"/>
  <c r="Q31" i="13"/>
  <c r="S31" i="13"/>
  <c r="U31" i="13"/>
  <c r="W31" i="13"/>
  <c r="Y31" i="13"/>
  <c r="C32" i="13"/>
  <c r="E32" i="13"/>
  <c r="G32" i="13"/>
  <c r="I32" i="13"/>
  <c r="K32" i="13"/>
  <c r="M32" i="13"/>
  <c r="O32" i="13"/>
  <c r="Q32" i="13"/>
  <c r="S32" i="13"/>
  <c r="U32" i="13"/>
  <c r="W32" i="13"/>
  <c r="Y32" i="13"/>
  <c r="C33" i="13"/>
  <c r="E33" i="13"/>
  <c r="G33" i="13"/>
  <c r="I33" i="13"/>
  <c r="K33" i="13"/>
  <c r="M33" i="13"/>
  <c r="O33" i="13"/>
  <c r="Q33" i="13"/>
  <c r="S33" i="13"/>
  <c r="U33" i="13"/>
  <c r="W33" i="13"/>
  <c r="Y33" i="13"/>
  <c r="C34" i="13"/>
  <c r="E34" i="13"/>
  <c r="G34" i="13"/>
  <c r="I34" i="13"/>
  <c r="K34" i="13"/>
  <c r="M34" i="13"/>
  <c r="O34" i="13"/>
  <c r="Q34" i="13"/>
  <c r="S34" i="13"/>
  <c r="U34" i="13"/>
  <c r="W34" i="13"/>
  <c r="Y34" i="13"/>
  <c r="C42" i="13"/>
  <c r="E42" i="13"/>
  <c r="G42" i="13"/>
  <c r="I42" i="13"/>
  <c r="K42" i="13"/>
  <c r="M42" i="13"/>
  <c r="O42" i="13"/>
  <c r="Q42" i="13"/>
  <c r="S42" i="13"/>
  <c r="U42" i="13"/>
  <c r="W42" i="13"/>
  <c r="Y42" i="13"/>
  <c r="C43" i="13"/>
  <c r="E43" i="13"/>
  <c r="G43" i="13"/>
  <c r="I43" i="13"/>
  <c r="K43" i="13"/>
  <c r="M43" i="13"/>
  <c r="O43" i="13"/>
  <c r="Q43" i="13"/>
  <c r="S43" i="13"/>
  <c r="U43" i="13"/>
  <c r="W43" i="13"/>
  <c r="Y43" i="13"/>
  <c r="J44" i="9"/>
  <c r="K44" i="9" s="1"/>
  <c r="E139" i="9"/>
  <c r="E19" i="9"/>
  <c r="E535" i="9"/>
  <c r="E5" i="13"/>
  <c r="C5" i="13"/>
  <c r="C32" i="9"/>
  <c r="C7" i="8"/>
  <c r="C7" i="3"/>
  <c r="C32" i="4"/>
  <c r="B2" i="8"/>
  <c r="B2" i="6"/>
  <c r="B2" i="3"/>
  <c r="B2" i="4"/>
  <c r="J6" i="9"/>
  <c r="K6" i="9" s="1"/>
  <c r="L6" i="9" s="1"/>
  <c r="J7" i="9"/>
  <c r="K7" i="9" s="1"/>
  <c r="L7" i="9" s="1"/>
  <c r="J8" i="9"/>
  <c r="K8" i="9" s="1"/>
  <c r="J50" i="1" l="1"/>
  <c r="O489" i="9"/>
  <c r="O499" i="9" s="1"/>
  <c r="N489" i="9"/>
  <c r="N482" i="9"/>
  <c r="Q482" i="9" s="1"/>
  <c r="O482" i="9"/>
  <c r="N490" i="9"/>
  <c r="O490" i="9"/>
  <c r="N498" i="9"/>
  <c r="Q498" i="9" s="1"/>
  <c r="O498" i="9"/>
  <c r="O481" i="9"/>
  <c r="N481" i="9"/>
  <c r="Q481" i="9" s="1"/>
  <c r="O493" i="9"/>
  <c r="N493" i="9"/>
  <c r="O477" i="9"/>
  <c r="N477" i="9"/>
  <c r="Q477" i="9" s="1"/>
  <c r="O485" i="9"/>
  <c r="N485" i="9"/>
  <c r="O497" i="9"/>
  <c r="N497" i="9"/>
  <c r="Q497" i="9" s="1"/>
  <c r="M499" i="9"/>
  <c r="M476" i="9"/>
  <c r="Q488" i="9"/>
  <c r="N478" i="9"/>
  <c r="O478" i="9"/>
  <c r="N486" i="9"/>
  <c r="O486" i="9"/>
  <c r="N494" i="9"/>
  <c r="O494" i="9"/>
  <c r="Q491" i="9"/>
  <c r="L5" i="9"/>
  <c r="M5" i="9" s="1"/>
  <c r="E19" i="4"/>
  <c r="E127" i="4"/>
  <c r="L6" i="4"/>
  <c r="M6" i="4" s="1"/>
  <c r="L7" i="4"/>
  <c r="M7" i="4" s="1"/>
  <c r="E79" i="4"/>
  <c r="E355" i="4"/>
  <c r="E307" i="4"/>
  <c r="E271" i="4"/>
  <c r="E391" i="4"/>
  <c r="E439" i="4"/>
  <c r="E511" i="4"/>
  <c r="E259" i="4"/>
  <c r="E379" i="4"/>
  <c r="E427" i="4"/>
  <c r="E499" i="4"/>
  <c r="E115" i="4"/>
  <c r="E223" i="4"/>
  <c r="E343" i="4"/>
  <c r="E475" i="4"/>
  <c r="E247" i="4"/>
  <c r="E295" i="4"/>
  <c r="E415" i="4"/>
  <c r="E487" i="4"/>
  <c r="E535" i="4"/>
  <c r="E103" i="4"/>
  <c r="E163" i="4"/>
  <c r="E331" i="4"/>
  <c r="E463" i="4"/>
  <c r="E283" i="4"/>
  <c r="E403" i="4"/>
  <c r="E451" i="4"/>
  <c r="E523" i="4"/>
  <c r="E43" i="4"/>
  <c r="E91" i="4"/>
  <c r="E151" i="4"/>
  <c r="E319" i="4"/>
  <c r="E367" i="4"/>
  <c r="L8" i="9"/>
  <c r="M8" i="9" s="1"/>
  <c r="M7" i="9"/>
  <c r="O7" i="9" s="1"/>
  <c r="M6" i="9"/>
  <c r="Y3" i="13"/>
  <c r="W3" i="13"/>
  <c r="U3" i="13"/>
  <c r="S3" i="13"/>
  <c r="Q3" i="13"/>
  <c r="O3" i="13"/>
  <c r="M3" i="13"/>
  <c r="K3" i="13"/>
  <c r="J474" i="9"/>
  <c r="E536" i="4" l="1"/>
  <c r="Q494" i="9"/>
  <c r="Q478" i="9"/>
  <c r="Q489" i="9"/>
  <c r="N499" i="9"/>
  <c r="Q490" i="9"/>
  <c r="Q499" i="9" s="1"/>
  <c r="Q486" i="9"/>
  <c r="N476" i="9"/>
  <c r="M487" i="9"/>
  <c r="O476" i="9"/>
  <c r="O487" i="9" s="1"/>
  <c r="Q485" i="9"/>
  <c r="Q493" i="9"/>
  <c r="N7" i="9"/>
  <c r="Q7" i="9" s="1"/>
  <c r="N8" i="9"/>
  <c r="O8" i="9"/>
  <c r="O7" i="4"/>
  <c r="N7" i="4"/>
  <c r="O6" i="4"/>
  <c r="N6" i="4"/>
  <c r="N6" i="9"/>
  <c r="O6" i="9"/>
  <c r="N487" i="9" l="1"/>
  <c r="Q476" i="9"/>
  <c r="Q487" i="9" s="1"/>
  <c r="Q7" i="4"/>
  <c r="Q8" i="9"/>
  <c r="Q6" i="4"/>
  <c r="Q6" i="9"/>
  <c r="I3" i="13"/>
  <c r="G3" i="13"/>
  <c r="E3" i="13"/>
  <c r="C3" i="13"/>
  <c r="A8" i="13"/>
  <c r="B8" i="13"/>
  <c r="A9" i="13"/>
  <c r="B9" i="13"/>
  <c r="A15" i="13"/>
  <c r="B15" i="13"/>
  <c r="A18" i="13"/>
  <c r="B18" i="13"/>
  <c r="A19" i="13"/>
  <c r="B19" i="13"/>
  <c r="A20" i="13"/>
  <c r="B20" i="13"/>
  <c r="A21" i="13"/>
  <c r="B21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4" i="13"/>
  <c r="B44" i="13"/>
  <c r="A45" i="13"/>
  <c r="B45" i="13"/>
  <c r="A46" i="13"/>
  <c r="B46" i="13"/>
  <c r="A47" i="13"/>
  <c r="B47" i="13"/>
  <c r="A48" i="13"/>
  <c r="B48" i="13"/>
  <c r="B6" i="13"/>
  <c r="A7" i="13"/>
  <c r="B7" i="13"/>
  <c r="A10" i="13"/>
  <c r="B10" i="13"/>
  <c r="A11" i="13"/>
  <c r="B11" i="13"/>
  <c r="A12" i="13"/>
  <c r="B12" i="13"/>
  <c r="A13" i="13"/>
  <c r="B13" i="13"/>
  <c r="A14" i="13"/>
  <c r="B14" i="13"/>
  <c r="A16" i="13"/>
  <c r="B16" i="13"/>
  <c r="A17" i="13"/>
  <c r="B17" i="13"/>
  <c r="A22" i="13"/>
  <c r="B22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42" i="13"/>
  <c r="B42" i="13"/>
  <c r="A43" i="13"/>
  <c r="B43" i="13"/>
  <c r="B5" i="13"/>
  <c r="A5" i="13"/>
  <c r="H43" i="8" l="1"/>
  <c r="G43" i="8"/>
  <c r="F43" i="8"/>
  <c r="E475" i="9"/>
  <c r="E43" i="8" s="1"/>
  <c r="K474" i="9"/>
  <c r="J473" i="9"/>
  <c r="K473" i="9" s="1"/>
  <c r="L473" i="9" s="1"/>
  <c r="M473" i="9" s="1"/>
  <c r="J472" i="9"/>
  <c r="K472" i="9" s="1"/>
  <c r="L472" i="9" s="1"/>
  <c r="M472" i="9" s="1"/>
  <c r="J471" i="9"/>
  <c r="K471" i="9" s="1"/>
  <c r="J470" i="9"/>
  <c r="K470" i="9" s="1"/>
  <c r="L470" i="9" s="1"/>
  <c r="J469" i="9"/>
  <c r="K469" i="9" s="1"/>
  <c r="J468" i="9"/>
  <c r="K468" i="9" s="1"/>
  <c r="J467" i="9"/>
  <c r="K467" i="9" s="1"/>
  <c r="L467" i="9" s="1"/>
  <c r="J466" i="9"/>
  <c r="K466" i="9" s="1"/>
  <c r="J465" i="9"/>
  <c r="J464" i="9"/>
  <c r="K464" i="9" s="1"/>
  <c r="H42" i="8"/>
  <c r="G42" i="8"/>
  <c r="F42" i="8"/>
  <c r="E42" i="8"/>
  <c r="J462" i="9"/>
  <c r="K462" i="9" s="1"/>
  <c r="J461" i="9"/>
  <c r="K461" i="9" s="1"/>
  <c r="L461" i="9" s="1"/>
  <c r="J460" i="9"/>
  <c r="K460" i="9" s="1"/>
  <c r="L460" i="9" s="1"/>
  <c r="J459" i="9"/>
  <c r="K459" i="9" s="1"/>
  <c r="J458" i="9"/>
  <c r="K458" i="9" s="1"/>
  <c r="J457" i="9"/>
  <c r="J456" i="9"/>
  <c r="K456" i="9" s="1"/>
  <c r="L456" i="9" s="1"/>
  <c r="M456" i="9" s="1"/>
  <c r="J455" i="9"/>
  <c r="K455" i="9" s="1"/>
  <c r="L455" i="9" s="1"/>
  <c r="J454" i="9"/>
  <c r="K454" i="9" s="1"/>
  <c r="L454" i="9" s="1"/>
  <c r="J453" i="9"/>
  <c r="K453" i="9" s="1"/>
  <c r="L453" i="9" s="1"/>
  <c r="J452" i="9"/>
  <c r="K452" i="9" s="1"/>
  <c r="L452" i="9" s="1"/>
  <c r="H34" i="8"/>
  <c r="G34" i="8"/>
  <c r="F34" i="8"/>
  <c r="E367" i="9"/>
  <c r="E34" i="8" s="1"/>
  <c r="J366" i="9"/>
  <c r="K366" i="9" s="1"/>
  <c r="J365" i="9"/>
  <c r="K365" i="9" s="1"/>
  <c r="L365" i="9" s="1"/>
  <c r="M365" i="9" s="1"/>
  <c r="J364" i="9"/>
  <c r="K364" i="9" s="1"/>
  <c r="J363" i="9"/>
  <c r="K363" i="9" s="1"/>
  <c r="J362" i="9"/>
  <c r="K362" i="9" s="1"/>
  <c r="J361" i="9"/>
  <c r="J360" i="9"/>
  <c r="K360" i="9" s="1"/>
  <c r="J359" i="9"/>
  <c r="K359" i="9" s="1"/>
  <c r="L359" i="9" s="1"/>
  <c r="J358" i="9"/>
  <c r="K358" i="9" s="1"/>
  <c r="J357" i="9"/>
  <c r="K357" i="9" s="1"/>
  <c r="L357" i="9" s="1"/>
  <c r="M357" i="9" s="1"/>
  <c r="J356" i="9"/>
  <c r="K356" i="9" s="1"/>
  <c r="H33" i="8"/>
  <c r="G33" i="8"/>
  <c r="F33" i="8"/>
  <c r="E355" i="9"/>
  <c r="E33" i="8" s="1"/>
  <c r="J354" i="9"/>
  <c r="K354" i="9" s="1"/>
  <c r="L354" i="9" s="1"/>
  <c r="J353" i="9"/>
  <c r="K353" i="9" s="1"/>
  <c r="J352" i="9"/>
  <c r="K352" i="9" s="1"/>
  <c r="J351" i="9"/>
  <c r="K351" i="9" s="1"/>
  <c r="L351" i="9" s="1"/>
  <c r="J350" i="9"/>
  <c r="K350" i="9" s="1"/>
  <c r="J349" i="9"/>
  <c r="K349" i="9" s="1"/>
  <c r="L349" i="9" s="1"/>
  <c r="J348" i="9"/>
  <c r="J347" i="9"/>
  <c r="K347" i="9" s="1"/>
  <c r="L347" i="9" s="1"/>
  <c r="J346" i="9"/>
  <c r="K346" i="9" s="1"/>
  <c r="J345" i="9"/>
  <c r="K345" i="9" s="1"/>
  <c r="J344" i="9"/>
  <c r="K344" i="9" s="1"/>
  <c r="H32" i="8"/>
  <c r="G32" i="8"/>
  <c r="F32" i="8"/>
  <c r="E343" i="9"/>
  <c r="E32" i="8" s="1"/>
  <c r="J342" i="9"/>
  <c r="K342" i="9" s="1"/>
  <c r="L342" i="9" s="1"/>
  <c r="M342" i="9" s="1"/>
  <c r="J341" i="9"/>
  <c r="K341" i="9" s="1"/>
  <c r="J340" i="9"/>
  <c r="K340" i="9" s="1"/>
  <c r="J339" i="9"/>
  <c r="K339" i="9" s="1"/>
  <c r="L339" i="9" s="1"/>
  <c r="M339" i="9" s="1"/>
  <c r="O339" i="9" s="1"/>
  <c r="J338" i="9"/>
  <c r="K338" i="9" s="1"/>
  <c r="J337" i="9"/>
  <c r="K337" i="9" s="1"/>
  <c r="L337" i="9" s="1"/>
  <c r="J336" i="9"/>
  <c r="J335" i="9"/>
  <c r="K335" i="9" s="1"/>
  <c r="L335" i="9" s="1"/>
  <c r="J334" i="9"/>
  <c r="K334" i="9" s="1"/>
  <c r="J333" i="9"/>
  <c r="K333" i="9" s="1"/>
  <c r="J332" i="9"/>
  <c r="K332" i="9" s="1"/>
  <c r="H31" i="8"/>
  <c r="G31" i="8"/>
  <c r="F31" i="8"/>
  <c r="E331" i="9"/>
  <c r="J330" i="9"/>
  <c r="K330" i="9" s="1"/>
  <c r="L330" i="9" s="1"/>
  <c r="J329" i="9"/>
  <c r="K329" i="9" s="1"/>
  <c r="J328" i="9"/>
  <c r="K328" i="9" s="1"/>
  <c r="J327" i="9"/>
  <c r="K327" i="9" s="1"/>
  <c r="J326" i="9"/>
  <c r="K326" i="9" s="1"/>
  <c r="L326" i="9" s="1"/>
  <c r="J325" i="9"/>
  <c r="K325" i="9" s="1"/>
  <c r="J324" i="9"/>
  <c r="K324" i="9" s="1"/>
  <c r="J323" i="9"/>
  <c r="K323" i="9" s="1"/>
  <c r="J322" i="9"/>
  <c r="K322" i="9" s="1"/>
  <c r="J321" i="9"/>
  <c r="K321" i="9" s="1"/>
  <c r="J320" i="9"/>
  <c r="H30" i="8"/>
  <c r="G30" i="8"/>
  <c r="F30" i="8"/>
  <c r="E319" i="9"/>
  <c r="E30" i="8" s="1"/>
  <c r="J318" i="9"/>
  <c r="K318" i="9" s="1"/>
  <c r="L318" i="9" s="1"/>
  <c r="J317" i="9"/>
  <c r="K317" i="9" s="1"/>
  <c r="J316" i="9"/>
  <c r="K316" i="9" s="1"/>
  <c r="L316" i="9" s="1"/>
  <c r="J315" i="9"/>
  <c r="K315" i="9" s="1"/>
  <c r="L315" i="9" s="1"/>
  <c r="J314" i="9"/>
  <c r="K314" i="9" s="1"/>
  <c r="L314" i="9" s="1"/>
  <c r="J313" i="9"/>
  <c r="K313" i="9" s="1"/>
  <c r="L313" i="9" s="1"/>
  <c r="M313" i="9" s="1"/>
  <c r="J312" i="9"/>
  <c r="K312" i="9" s="1"/>
  <c r="J311" i="9"/>
  <c r="J310" i="9"/>
  <c r="K310" i="9" s="1"/>
  <c r="L310" i="9" s="1"/>
  <c r="M310" i="9" s="1"/>
  <c r="J309" i="9"/>
  <c r="K309" i="9" s="1"/>
  <c r="J308" i="9"/>
  <c r="K308" i="9" s="1"/>
  <c r="H29" i="8"/>
  <c r="G29" i="8"/>
  <c r="F29" i="8"/>
  <c r="E307" i="9"/>
  <c r="E29" i="8" s="1"/>
  <c r="J306" i="9"/>
  <c r="K306" i="9" s="1"/>
  <c r="L306" i="9" s="1"/>
  <c r="J305" i="9"/>
  <c r="K305" i="9" s="1"/>
  <c r="J304" i="9"/>
  <c r="K304" i="9" s="1"/>
  <c r="J303" i="9"/>
  <c r="K303" i="9" s="1"/>
  <c r="J302" i="9"/>
  <c r="K302" i="9" s="1"/>
  <c r="L302" i="9" s="1"/>
  <c r="M302" i="9" s="1"/>
  <c r="O302" i="9" s="1"/>
  <c r="J301" i="9"/>
  <c r="K301" i="9" s="1"/>
  <c r="J300" i="9"/>
  <c r="K300" i="9" s="1"/>
  <c r="J299" i="9"/>
  <c r="K299" i="9" s="1"/>
  <c r="L299" i="9" s="1"/>
  <c r="J298" i="9"/>
  <c r="K298" i="9" s="1"/>
  <c r="L298" i="9" s="1"/>
  <c r="J297" i="9"/>
  <c r="K297" i="9" s="1"/>
  <c r="J296" i="9"/>
  <c r="H22" i="8"/>
  <c r="G22" i="8"/>
  <c r="F22" i="8"/>
  <c r="E223" i="9"/>
  <c r="E22" i="8" s="1"/>
  <c r="J222" i="9"/>
  <c r="K222" i="9" s="1"/>
  <c r="L222" i="9" s="1"/>
  <c r="M222" i="9" s="1"/>
  <c r="O222" i="9" s="1"/>
  <c r="J221" i="9"/>
  <c r="K221" i="9" s="1"/>
  <c r="J220" i="9"/>
  <c r="K220" i="9" s="1"/>
  <c r="L220" i="9" s="1"/>
  <c r="J219" i="9"/>
  <c r="K219" i="9" s="1"/>
  <c r="L219" i="9" s="1"/>
  <c r="J218" i="9"/>
  <c r="K218" i="9" s="1"/>
  <c r="L218" i="9" s="1"/>
  <c r="J217" i="9"/>
  <c r="K217" i="9" s="1"/>
  <c r="J216" i="9"/>
  <c r="K216" i="9" s="1"/>
  <c r="J215" i="9"/>
  <c r="K215" i="9" s="1"/>
  <c r="J214" i="9"/>
  <c r="K214" i="9" s="1"/>
  <c r="L214" i="9" s="1"/>
  <c r="M214" i="9" s="1"/>
  <c r="O214" i="9" s="1"/>
  <c r="J213" i="9"/>
  <c r="K213" i="9" s="1"/>
  <c r="J212" i="9"/>
  <c r="K212" i="9" s="1"/>
  <c r="L212" i="9" s="1"/>
  <c r="H17" i="8"/>
  <c r="G17" i="8"/>
  <c r="F17" i="8"/>
  <c r="E163" i="9"/>
  <c r="E17" i="8" s="1"/>
  <c r="J162" i="9"/>
  <c r="K162" i="9" s="1"/>
  <c r="L162" i="9" s="1"/>
  <c r="J161" i="9"/>
  <c r="K161" i="9" s="1"/>
  <c r="L161" i="9" s="1"/>
  <c r="M161" i="9" s="1"/>
  <c r="J160" i="9"/>
  <c r="K160" i="9" s="1"/>
  <c r="J159" i="9"/>
  <c r="K159" i="9" s="1"/>
  <c r="J158" i="9"/>
  <c r="K158" i="9" s="1"/>
  <c r="J157" i="9"/>
  <c r="K157" i="9" s="1"/>
  <c r="J156" i="9"/>
  <c r="K156" i="9" s="1"/>
  <c r="L156" i="9" s="1"/>
  <c r="J155" i="9"/>
  <c r="K155" i="9" s="1"/>
  <c r="L155" i="9" s="1"/>
  <c r="M155" i="9" s="1"/>
  <c r="J154" i="9"/>
  <c r="K154" i="9" s="1"/>
  <c r="J153" i="9"/>
  <c r="K153" i="9" s="1"/>
  <c r="J152" i="9"/>
  <c r="K152" i="9" s="1"/>
  <c r="L152" i="9" s="1"/>
  <c r="H16" i="8"/>
  <c r="G16" i="8"/>
  <c r="F16" i="8"/>
  <c r="E151" i="9"/>
  <c r="E16" i="8" s="1"/>
  <c r="J150" i="9"/>
  <c r="K150" i="9" s="1"/>
  <c r="L150" i="9" s="1"/>
  <c r="J149" i="9"/>
  <c r="K149" i="9" s="1"/>
  <c r="J148" i="9"/>
  <c r="K148" i="9" s="1"/>
  <c r="J147" i="9"/>
  <c r="K147" i="9" s="1"/>
  <c r="J146" i="9"/>
  <c r="K146" i="9" s="1"/>
  <c r="J145" i="9"/>
  <c r="K145" i="9" s="1"/>
  <c r="J144" i="9"/>
  <c r="K144" i="9" s="1"/>
  <c r="L144" i="9" s="1"/>
  <c r="M144" i="9" s="1"/>
  <c r="J143" i="9"/>
  <c r="K143" i="9" s="1"/>
  <c r="J142" i="9"/>
  <c r="K142" i="9" s="1"/>
  <c r="L142" i="9" s="1"/>
  <c r="J141" i="9"/>
  <c r="K141" i="9" s="1"/>
  <c r="J140" i="9"/>
  <c r="H14" i="8"/>
  <c r="G14" i="8"/>
  <c r="F14" i="8"/>
  <c r="E127" i="9"/>
  <c r="E14" i="8" s="1"/>
  <c r="J126" i="9"/>
  <c r="K126" i="9" s="1"/>
  <c r="L126" i="9" s="1"/>
  <c r="J125" i="9"/>
  <c r="K125" i="9" s="1"/>
  <c r="J124" i="9"/>
  <c r="K124" i="9" s="1"/>
  <c r="J123" i="9"/>
  <c r="K123" i="9" s="1"/>
  <c r="L123" i="9" s="1"/>
  <c r="M123" i="9" s="1"/>
  <c r="J122" i="9"/>
  <c r="K122" i="9" s="1"/>
  <c r="J121" i="9"/>
  <c r="K121" i="9" s="1"/>
  <c r="L121" i="9" s="1"/>
  <c r="J120" i="9"/>
  <c r="K120" i="9" s="1"/>
  <c r="L120" i="9" s="1"/>
  <c r="J119" i="9"/>
  <c r="K119" i="9" s="1"/>
  <c r="J118" i="9"/>
  <c r="K118" i="9" s="1"/>
  <c r="L118" i="9" s="1"/>
  <c r="J117" i="9"/>
  <c r="K117" i="9" s="1"/>
  <c r="J116" i="9"/>
  <c r="H13" i="8"/>
  <c r="G13" i="8"/>
  <c r="F13" i="8"/>
  <c r="E115" i="9"/>
  <c r="E13" i="8" s="1"/>
  <c r="J114" i="9"/>
  <c r="K114" i="9" s="1"/>
  <c r="J113" i="9"/>
  <c r="K113" i="9" s="1"/>
  <c r="J112" i="9"/>
  <c r="K112" i="9" s="1"/>
  <c r="L112" i="9" s="1"/>
  <c r="J111" i="9"/>
  <c r="K111" i="9" s="1"/>
  <c r="J110" i="9"/>
  <c r="K110" i="9" s="1"/>
  <c r="L110" i="9" s="1"/>
  <c r="J109" i="9"/>
  <c r="K109" i="9" s="1"/>
  <c r="L109" i="9" s="1"/>
  <c r="J108" i="9"/>
  <c r="K108" i="9" s="1"/>
  <c r="L108" i="9" s="1"/>
  <c r="J107" i="9"/>
  <c r="K107" i="9" s="1"/>
  <c r="L107" i="9" s="1"/>
  <c r="M107" i="9" s="1"/>
  <c r="J106" i="9"/>
  <c r="K106" i="9" s="1"/>
  <c r="J105" i="9"/>
  <c r="K105" i="9" s="1"/>
  <c r="J104" i="9"/>
  <c r="H12" i="8"/>
  <c r="G12" i="8"/>
  <c r="F12" i="8"/>
  <c r="E103" i="9"/>
  <c r="E12" i="8" s="1"/>
  <c r="J102" i="9"/>
  <c r="K102" i="9" s="1"/>
  <c r="J101" i="9"/>
  <c r="K101" i="9" s="1"/>
  <c r="J100" i="9"/>
  <c r="K100" i="9" s="1"/>
  <c r="J99" i="9"/>
  <c r="K99" i="9" s="1"/>
  <c r="L99" i="9" s="1"/>
  <c r="J98" i="9"/>
  <c r="K98" i="9" s="1"/>
  <c r="L98" i="9" s="1"/>
  <c r="J97" i="9"/>
  <c r="K97" i="9" s="1"/>
  <c r="J96" i="9"/>
  <c r="K96" i="9" s="1"/>
  <c r="L96" i="9" s="1"/>
  <c r="M96" i="9" s="1"/>
  <c r="J95" i="9"/>
  <c r="K95" i="9" s="1"/>
  <c r="L95" i="9" s="1"/>
  <c r="J94" i="9"/>
  <c r="K94" i="9" s="1"/>
  <c r="J93" i="9"/>
  <c r="K93" i="9" s="1"/>
  <c r="L93" i="9" s="1"/>
  <c r="J92" i="9"/>
  <c r="K92" i="9" s="1"/>
  <c r="L92" i="9" s="1"/>
  <c r="H11" i="8"/>
  <c r="G11" i="8"/>
  <c r="F11" i="8"/>
  <c r="E91" i="9"/>
  <c r="E11" i="8" s="1"/>
  <c r="J90" i="9"/>
  <c r="K90" i="9" s="1"/>
  <c r="J89" i="9"/>
  <c r="K89" i="9" s="1"/>
  <c r="L89" i="9" s="1"/>
  <c r="M89" i="9" s="1"/>
  <c r="J88" i="9"/>
  <c r="K88" i="9" s="1"/>
  <c r="J87" i="9"/>
  <c r="K87" i="9" s="1"/>
  <c r="L87" i="9" s="1"/>
  <c r="J86" i="9"/>
  <c r="K86" i="9" s="1"/>
  <c r="J85" i="9"/>
  <c r="K85" i="9" s="1"/>
  <c r="J84" i="9"/>
  <c r="K84" i="9" s="1"/>
  <c r="J83" i="9"/>
  <c r="K83" i="9" s="1"/>
  <c r="J82" i="9"/>
  <c r="K82" i="9" s="1"/>
  <c r="J81" i="9"/>
  <c r="K81" i="9" s="1"/>
  <c r="L81" i="9" s="1"/>
  <c r="J80" i="9"/>
  <c r="K80" i="9" s="1"/>
  <c r="H10" i="8"/>
  <c r="G10" i="8"/>
  <c r="F10" i="8"/>
  <c r="E79" i="9"/>
  <c r="E10" i="8" s="1"/>
  <c r="J78" i="9"/>
  <c r="K78" i="9" s="1"/>
  <c r="J77" i="9"/>
  <c r="K77" i="9" s="1"/>
  <c r="L77" i="9" s="1"/>
  <c r="J76" i="9"/>
  <c r="K76" i="9" s="1"/>
  <c r="L76" i="9" s="1"/>
  <c r="M76" i="9" s="1"/>
  <c r="J75" i="9"/>
  <c r="K75" i="9" s="1"/>
  <c r="J74" i="9"/>
  <c r="K74" i="9" s="1"/>
  <c r="J73" i="9"/>
  <c r="K73" i="9" s="1"/>
  <c r="L73" i="9" s="1"/>
  <c r="J72" i="9"/>
  <c r="K72" i="9" s="1"/>
  <c r="J71" i="9"/>
  <c r="K71" i="9" s="1"/>
  <c r="J70" i="9"/>
  <c r="K70" i="9" s="1"/>
  <c r="J69" i="9"/>
  <c r="J68" i="9"/>
  <c r="K68" i="9" s="1"/>
  <c r="H7" i="8"/>
  <c r="G7" i="8"/>
  <c r="F7" i="8"/>
  <c r="E43" i="9"/>
  <c r="E7" i="8" s="1"/>
  <c r="J42" i="9"/>
  <c r="K42" i="9" s="1"/>
  <c r="L42" i="9" s="1"/>
  <c r="J41" i="9"/>
  <c r="K41" i="9" s="1"/>
  <c r="J40" i="9"/>
  <c r="K40" i="9" s="1"/>
  <c r="J39" i="9"/>
  <c r="K39" i="9" s="1"/>
  <c r="J38" i="9"/>
  <c r="K38" i="9" s="1"/>
  <c r="J37" i="9"/>
  <c r="K37" i="9" s="1"/>
  <c r="J36" i="9"/>
  <c r="K36" i="9" s="1"/>
  <c r="L36" i="9" s="1"/>
  <c r="M36" i="9" s="1"/>
  <c r="O36" i="9" s="1"/>
  <c r="J35" i="9"/>
  <c r="K35" i="9" s="1"/>
  <c r="J34" i="9"/>
  <c r="K34" i="9" s="1"/>
  <c r="L34" i="9" s="1"/>
  <c r="J33" i="9"/>
  <c r="K33" i="9" s="1"/>
  <c r="J32" i="9"/>
  <c r="H6" i="8"/>
  <c r="G6" i="8"/>
  <c r="F6" i="8"/>
  <c r="E31" i="9"/>
  <c r="J30" i="9"/>
  <c r="K30" i="9" s="1"/>
  <c r="J29" i="9"/>
  <c r="K29" i="9" s="1"/>
  <c r="J28" i="9"/>
  <c r="K28" i="9" s="1"/>
  <c r="L28" i="9" s="1"/>
  <c r="M28" i="9" s="1"/>
  <c r="J27" i="9"/>
  <c r="K27" i="9" s="1"/>
  <c r="J26" i="9"/>
  <c r="K26" i="9" s="1"/>
  <c r="J25" i="9"/>
  <c r="K25" i="9" s="1"/>
  <c r="L25" i="9" s="1"/>
  <c r="J24" i="9"/>
  <c r="K24" i="9" s="1"/>
  <c r="J23" i="9"/>
  <c r="K23" i="9" s="1"/>
  <c r="L23" i="9" s="1"/>
  <c r="J22" i="9"/>
  <c r="K22" i="9" s="1"/>
  <c r="J21" i="9"/>
  <c r="K21" i="9" s="1"/>
  <c r="J20" i="9"/>
  <c r="H48" i="8"/>
  <c r="G48" i="8"/>
  <c r="F48" i="8"/>
  <c r="E48" i="8"/>
  <c r="J534" i="9"/>
  <c r="K534" i="9" s="1"/>
  <c r="J533" i="9"/>
  <c r="K533" i="9" s="1"/>
  <c r="L533" i="9" s="1"/>
  <c r="J532" i="9"/>
  <c r="K532" i="9" s="1"/>
  <c r="L532" i="9" s="1"/>
  <c r="J531" i="9"/>
  <c r="K531" i="9" s="1"/>
  <c r="J530" i="9"/>
  <c r="K530" i="9" s="1"/>
  <c r="L530" i="9" s="1"/>
  <c r="J529" i="9"/>
  <c r="J528" i="9"/>
  <c r="K528" i="9" s="1"/>
  <c r="J527" i="9"/>
  <c r="K527" i="9" s="1"/>
  <c r="L527" i="9" s="1"/>
  <c r="M527" i="9" s="1"/>
  <c r="J526" i="9"/>
  <c r="K526" i="9" s="1"/>
  <c r="J525" i="9"/>
  <c r="K525" i="9" s="1"/>
  <c r="J524" i="9"/>
  <c r="H47" i="8"/>
  <c r="G47" i="8"/>
  <c r="F47" i="8"/>
  <c r="E47" i="8"/>
  <c r="J522" i="9"/>
  <c r="K522" i="9" s="1"/>
  <c r="J521" i="9"/>
  <c r="K521" i="9" s="1"/>
  <c r="L521" i="9" s="1"/>
  <c r="J520" i="9"/>
  <c r="K520" i="9" s="1"/>
  <c r="J519" i="9"/>
  <c r="K519" i="9" s="1"/>
  <c r="L519" i="9" s="1"/>
  <c r="J518" i="9"/>
  <c r="K518" i="9" s="1"/>
  <c r="J517" i="9"/>
  <c r="K517" i="9" s="1"/>
  <c r="J516" i="9"/>
  <c r="K516" i="9" s="1"/>
  <c r="L516" i="9" s="1"/>
  <c r="M516" i="9" s="1"/>
  <c r="J515" i="9"/>
  <c r="K515" i="9" s="1"/>
  <c r="J514" i="9"/>
  <c r="K514" i="9" s="1"/>
  <c r="J513" i="9"/>
  <c r="K513" i="9" s="1"/>
  <c r="L513" i="9" s="1"/>
  <c r="J512" i="9"/>
  <c r="H46" i="8"/>
  <c r="G46" i="8"/>
  <c r="F46" i="8"/>
  <c r="E511" i="9"/>
  <c r="E46" i="8" s="1"/>
  <c r="J510" i="9"/>
  <c r="K510" i="9" s="1"/>
  <c r="L510" i="9" s="1"/>
  <c r="J509" i="9"/>
  <c r="K509" i="9" s="1"/>
  <c r="J508" i="9"/>
  <c r="K508" i="9" s="1"/>
  <c r="L508" i="9" s="1"/>
  <c r="J507" i="9"/>
  <c r="K507" i="9" s="1"/>
  <c r="L507" i="9" s="1"/>
  <c r="M507" i="9" s="1"/>
  <c r="J506" i="9"/>
  <c r="K506" i="9" s="1"/>
  <c r="J505" i="9"/>
  <c r="K505" i="9" s="1"/>
  <c r="J504" i="9"/>
  <c r="K504" i="9" s="1"/>
  <c r="L504" i="9" s="1"/>
  <c r="J503" i="9"/>
  <c r="K503" i="9" s="1"/>
  <c r="J502" i="9"/>
  <c r="K502" i="9" s="1"/>
  <c r="L502" i="9" s="1"/>
  <c r="J501" i="9"/>
  <c r="K501" i="9" s="1"/>
  <c r="J500" i="9"/>
  <c r="H45" i="8"/>
  <c r="G45" i="8"/>
  <c r="F45" i="8"/>
  <c r="E45" i="8"/>
  <c r="H44" i="8"/>
  <c r="G44" i="8"/>
  <c r="F44" i="8"/>
  <c r="E44" i="8"/>
  <c r="H41" i="8"/>
  <c r="G41" i="8"/>
  <c r="F41" i="8"/>
  <c r="E451" i="9"/>
  <c r="E41" i="8" s="1"/>
  <c r="J450" i="9"/>
  <c r="K450" i="9" s="1"/>
  <c r="L450" i="9" s="1"/>
  <c r="J449" i="9"/>
  <c r="K449" i="9" s="1"/>
  <c r="J448" i="9"/>
  <c r="K448" i="9" s="1"/>
  <c r="J447" i="9"/>
  <c r="K447" i="9" s="1"/>
  <c r="L447" i="9" s="1"/>
  <c r="J446" i="9"/>
  <c r="K446" i="9" s="1"/>
  <c r="J445" i="9"/>
  <c r="K445" i="9" s="1"/>
  <c r="J444" i="9"/>
  <c r="K444" i="9" s="1"/>
  <c r="L444" i="9" s="1"/>
  <c r="J443" i="9"/>
  <c r="K443" i="9" s="1"/>
  <c r="J442" i="9"/>
  <c r="K442" i="9" s="1"/>
  <c r="L442" i="9" s="1"/>
  <c r="J441" i="9"/>
  <c r="K441" i="9" s="1"/>
  <c r="J440" i="9"/>
  <c r="H40" i="8"/>
  <c r="G40" i="8"/>
  <c r="F40" i="8"/>
  <c r="E439" i="9"/>
  <c r="E40" i="8" s="1"/>
  <c r="J438" i="9"/>
  <c r="K438" i="9" s="1"/>
  <c r="L438" i="9" s="1"/>
  <c r="J437" i="9"/>
  <c r="K437" i="9" s="1"/>
  <c r="J436" i="9"/>
  <c r="K436" i="9" s="1"/>
  <c r="J435" i="9"/>
  <c r="K435" i="9" s="1"/>
  <c r="J434" i="9"/>
  <c r="K434" i="9" s="1"/>
  <c r="J433" i="9"/>
  <c r="K433" i="9" s="1"/>
  <c r="J432" i="9"/>
  <c r="K432" i="9" s="1"/>
  <c r="L432" i="9" s="1"/>
  <c r="J431" i="9"/>
  <c r="K431" i="9" s="1"/>
  <c r="J430" i="9"/>
  <c r="K430" i="9" s="1"/>
  <c r="L430" i="9" s="1"/>
  <c r="J429" i="9"/>
  <c r="K429" i="9" s="1"/>
  <c r="J428" i="9"/>
  <c r="H39" i="8"/>
  <c r="G39" i="8"/>
  <c r="F39" i="8"/>
  <c r="E427" i="9"/>
  <c r="E39" i="8" s="1"/>
  <c r="J426" i="9"/>
  <c r="K426" i="9" s="1"/>
  <c r="J425" i="9"/>
  <c r="K425" i="9" s="1"/>
  <c r="J424" i="9"/>
  <c r="K424" i="9" s="1"/>
  <c r="L424" i="9" s="1"/>
  <c r="J423" i="9"/>
  <c r="K423" i="9" s="1"/>
  <c r="J422" i="9"/>
  <c r="K422" i="9" s="1"/>
  <c r="J421" i="9"/>
  <c r="K421" i="9" s="1"/>
  <c r="J420" i="9"/>
  <c r="K420" i="9" s="1"/>
  <c r="J419" i="9"/>
  <c r="K419" i="9" s="1"/>
  <c r="L419" i="9" s="1"/>
  <c r="J418" i="9"/>
  <c r="K418" i="9" s="1"/>
  <c r="J417" i="9"/>
  <c r="K417" i="9" s="1"/>
  <c r="J416" i="9"/>
  <c r="H38" i="8"/>
  <c r="G38" i="8"/>
  <c r="F38" i="8"/>
  <c r="E415" i="9"/>
  <c r="E38" i="8" s="1"/>
  <c r="J414" i="9"/>
  <c r="K414" i="9" s="1"/>
  <c r="J413" i="9"/>
  <c r="K413" i="9" s="1"/>
  <c r="L413" i="9" s="1"/>
  <c r="J412" i="9"/>
  <c r="K412" i="9" s="1"/>
  <c r="L412" i="9" s="1"/>
  <c r="M412" i="9" s="1"/>
  <c r="J411" i="9"/>
  <c r="K411" i="9" s="1"/>
  <c r="J410" i="9"/>
  <c r="K410" i="9" s="1"/>
  <c r="L410" i="9" s="1"/>
  <c r="J409" i="9"/>
  <c r="K409" i="9" s="1"/>
  <c r="J408" i="9"/>
  <c r="K408" i="9" s="1"/>
  <c r="J407" i="9"/>
  <c r="K407" i="9" s="1"/>
  <c r="J406" i="9"/>
  <c r="K406" i="9" s="1"/>
  <c r="J405" i="9"/>
  <c r="K405" i="9" s="1"/>
  <c r="J404" i="9"/>
  <c r="H37" i="8"/>
  <c r="G37" i="8"/>
  <c r="F37" i="8"/>
  <c r="E403" i="9"/>
  <c r="E37" i="8" s="1"/>
  <c r="J402" i="9"/>
  <c r="K402" i="9" s="1"/>
  <c r="J401" i="9"/>
  <c r="K401" i="9" s="1"/>
  <c r="L401" i="9" s="1"/>
  <c r="J400" i="9"/>
  <c r="K400" i="9" s="1"/>
  <c r="L400" i="9" s="1"/>
  <c r="J399" i="9"/>
  <c r="K399" i="9" s="1"/>
  <c r="L399" i="9" s="1"/>
  <c r="J398" i="9"/>
  <c r="K398" i="9" s="1"/>
  <c r="L398" i="9" s="1"/>
  <c r="J397" i="9"/>
  <c r="K397" i="9" s="1"/>
  <c r="J396" i="9"/>
  <c r="K396" i="9" s="1"/>
  <c r="L396" i="9" s="1"/>
  <c r="M396" i="9" s="1"/>
  <c r="J395" i="9"/>
  <c r="K395" i="9" s="1"/>
  <c r="J394" i="9"/>
  <c r="K394" i="9" s="1"/>
  <c r="J393" i="9"/>
  <c r="K393" i="9" s="1"/>
  <c r="J392" i="9"/>
  <c r="H36" i="8"/>
  <c r="G36" i="8"/>
  <c r="F36" i="8"/>
  <c r="E391" i="9"/>
  <c r="E36" i="8" s="1"/>
  <c r="J390" i="9"/>
  <c r="K390" i="9" s="1"/>
  <c r="J389" i="9"/>
  <c r="K389" i="9" s="1"/>
  <c r="L389" i="9" s="1"/>
  <c r="J388" i="9"/>
  <c r="K388" i="9" s="1"/>
  <c r="L388" i="9" s="1"/>
  <c r="J387" i="9"/>
  <c r="K387" i="9" s="1"/>
  <c r="L387" i="9" s="1"/>
  <c r="M387" i="9" s="1"/>
  <c r="J386" i="9"/>
  <c r="K386" i="9" s="1"/>
  <c r="J385" i="9"/>
  <c r="K385" i="9" s="1"/>
  <c r="J384" i="9"/>
  <c r="K384" i="9" s="1"/>
  <c r="L384" i="9" s="1"/>
  <c r="J383" i="9"/>
  <c r="K383" i="9" s="1"/>
  <c r="L383" i="9" s="1"/>
  <c r="J382" i="9"/>
  <c r="K382" i="9" s="1"/>
  <c r="J381" i="9"/>
  <c r="K381" i="9" s="1"/>
  <c r="J380" i="9"/>
  <c r="K380" i="9" s="1"/>
  <c r="L380" i="9" s="1"/>
  <c r="H35" i="8"/>
  <c r="G35" i="8"/>
  <c r="F35" i="8"/>
  <c r="E379" i="9"/>
  <c r="E35" i="8" s="1"/>
  <c r="J378" i="9"/>
  <c r="K378" i="9" s="1"/>
  <c r="J377" i="9"/>
  <c r="K377" i="9" s="1"/>
  <c r="L377" i="9" s="1"/>
  <c r="M377" i="9" s="1"/>
  <c r="J376" i="9"/>
  <c r="K376" i="9" s="1"/>
  <c r="J375" i="9"/>
  <c r="K375" i="9" s="1"/>
  <c r="L375" i="9" s="1"/>
  <c r="J374" i="9"/>
  <c r="K374" i="9" s="1"/>
  <c r="L374" i="9" s="1"/>
  <c r="J373" i="9"/>
  <c r="K373" i="9" s="1"/>
  <c r="J372" i="9"/>
  <c r="K372" i="9" s="1"/>
  <c r="L372" i="9" s="1"/>
  <c r="J371" i="9"/>
  <c r="K371" i="9" s="1"/>
  <c r="J370" i="9"/>
  <c r="J369" i="9"/>
  <c r="K369" i="9" s="1"/>
  <c r="L369" i="9" s="1"/>
  <c r="M369" i="9" s="1"/>
  <c r="J368" i="9"/>
  <c r="K368" i="9" s="1"/>
  <c r="H28" i="8"/>
  <c r="G28" i="8"/>
  <c r="F28" i="8"/>
  <c r="E295" i="9"/>
  <c r="E28" i="8" s="1"/>
  <c r="J294" i="9"/>
  <c r="K294" i="9" s="1"/>
  <c r="J293" i="9"/>
  <c r="K293" i="9" s="1"/>
  <c r="J292" i="9"/>
  <c r="K292" i="9" s="1"/>
  <c r="L292" i="9" s="1"/>
  <c r="J291" i="9"/>
  <c r="K291" i="9" s="1"/>
  <c r="J290" i="9"/>
  <c r="K290" i="9" s="1"/>
  <c r="J289" i="9"/>
  <c r="K289" i="9" s="1"/>
  <c r="L289" i="9" s="1"/>
  <c r="M289" i="9" s="1"/>
  <c r="J288" i="9"/>
  <c r="K288" i="9" s="1"/>
  <c r="J287" i="9"/>
  <c r="K287" i="9" s="1"/>
  <c r="J286" i="9"/>
  <c r="K286" i="9" s="1"/>
  <c r="J285" i="9"/>
  <c r="J284" i="9"/>
  <c r="K284" i="9" s="1"/>
  <c r="L284" i="9" s="1"/>
  <c r="H27" i="8"/>
  <c r="G27" i="8"/>
  <c r="F27" i="8"/>
  <c r="E283" i="9"/>
  <c r="E27" i="8" s="1"/>
  <c r="J282" i="9"/>
  <c r="K282" i="9" s="1"/>
  <c r="J281" i="9"/>
  <c r="K281" i="9" s="1"/>
  <c r="L281" i="9" s="1"/>
  <c r="M281" i="9" s="1"/>
  <c r="J280" i="9"/>
  <c r="K280" i="9" s="1"/>
  <c r="J279" i="9"/>
  <c r="K279" i="9" s="1"/>
  <c r="L279" i="9" s="1"/>
  <c r="J278" i="9"/>
  <c r="K278" i="9" s="1"/>
  <c r="J277" i="9"/>
  <c r="K277" i="9" s="1"/>
  <c r="J276" i="9"/>
  <c r="K276" i="9" s="1"/>
  <c r="J275" i="9"/>
  <c r="K275" i="9" s="1"/>
  <c r="J274" i="9"/>
  <c r="K274" i="9" s="1"/>
  <c r="J273" i="9"/>
  <c r="K273" i="9" s="1"/>
  <c r="L273" i="9" s="1"/>
  <c r="J272" i="9"/>
  <c r="K272" i="9" s="1"/>
  <c r="H26" i="8"/>
  <c r="G26" i="8"/>
  <c r="F26" i="8"/>
  <c r="E271" i="9"/>
  <c r="E26" i="8" s="1"/>
  <c r="J270" i="9"/>
  <c r="K270" i="9" s="1"/>
  <c r="J269" i="9"/>
  <c r="K269" i="9" s="1"/>
  <c r="J268" i="9"/>
  <c r="K268" i="9" s="1"/>
  <c r="J267" i="9"/>
  <c r="K267" i="9" s="1"/>
  <c r="J266" i="9"/>
  <c r="K266" i="9" s="1"/>
  <c r="J265" i="9"/>
  <c r="K265" i="9" s="1"/>
  <c r="L265" i="9" s="1"/>
  <c r="M265" i="9" s="1"/>
  <c r="J264" i="9"/>
  <c r="K264" i="9" s="1"/>
  <c r="J263" i="9"/>
  <c r="K263" i="9" s="1"/>
  <c r="L263" i="9" s="1"/>
  <c r="J262" i="9"/>
  <c r="K262" i="9" s="1"/>
  <c r="L262" i="9" s="1"/>
  <c r="J261" i="9"/>
  <c r="J260" i="9"/>
  <c r="K260" i="9" s="1"/>
  <c r="L260" i="9" s="1"/>
  <c r="H25" i="8"/>
  <c r="G25" i="8"/>
  <c r="F25" i="8"/>
  <c r="E259" i="9"/>
  <c r="E25" i="8" s="1"/>
  <c r="J258" i="9"/>
  <c r="K258" i="9" s="1"/>
  <c r="J257" i="9"/>
  <c r="K257" i="9" s="1"/>
  <c r="L257" i="9" s="1"/>
  <c r="M257" i="9" s="1"/>
  <c r="J256" i="9"/>
  <c r="K256" i="9" s="1"/>
  <c r="J255" i="9"/>
  <c r="K255" i="9" s="1"/>
  <c r="J254" i="9"/>
  <c r="K254" i="9" s="1"/>
  <c r="J253" i="9"/>
  <c r="K253" i="9" s="1"/>
  <c r="L253" i="9" s="1"/>
  <c r="J252" i="9"/>
  <c r="K252" i="9" s="1"/>
  <c r="J251" i="9"/>
  <c r="K251" i="9" s="1"/>
  <c r="J250" i="9"/>
  <c r="K250" i="9" s="1"/>
  <c r="J249" i="9"/>
  <c r="K249" i="9" s="1"/>
  <c r="L249" i="9" s="1"/>
  <c r="J248" i="9"/>
  <c r="K248" i="9" s="1"/>
  <c r="L248" i="9" s="1"/>
  <c r="H24" i="8"/>
  <c r="G24" i="8"/>
  <c r="F24" i="8"/>
  <c r="E247" i="9"/>
  <c r="E24" i="8" s="1"/>
  <c r="J246" i="9"/>
  <c r="K246" i="9" s="1"/>
  <c r="J245" i="9"/>
  <c r="K245" i="9" s="1"/>
  <c r="L245" i="9" s="1"/>
  <c r="J244" i="9"/>
  <c r="K244" i="9" s="1"/>
  <c r="L244" i="9" s="1"/>
  <c r="M244" i="9" s="1"/>
  <c r="J243" i="9"/>
  <c r="K243" i="9" s="1"/>
  <c r="L243" i="9" s="1"/>
  <c r="J242" i="9"/>
  <c r="K242" i="9" s="1"/>
  <c r="J241" i="9"/>
  <c r="K241" i="9" s="1"/>
  <c r="L241" i="9" s="1"/>
  <c r="J240" i="9"/>
  <c r="K240" i="9" s="1"/>
  <c r="L240" i="9" s="1"/>
  <c r="M240" i="9" s="1"/>
  <c r="J239" i="9"/>
  <c r="K239" i="9" s="1"/>
  <c r="L239" i="9" s="1"/>
  <c r="J238" i="9"/>
  <c r="K238" i="9" s="1"/>
  <c r="J237" i="9"/>
  <c r="J236" i="9"/>
  <c r="K236" i="9" s="1"/>
  <c r="H23" i="8"/>
  <c r="G23" i="8"/>
  <c r="F23" i="8"/>
  <c r="E235" i="9"/>
  <c r="E23" i="8" s="1"/>
  <c r="J234" i="9"/>
  <c r="K234" i="9" s="1"/>
  <c r="J233" i="9"/>
  <c r="K233" i="9" s="1"/>
  <c r="L233" i="9" s="1"/>
  <c r="J232" i="9"/>
  <c r="K232" i="9" s="1"/>
  <c r="J231" i="9"/>
  <c r="K231" i="9" s="1"/>
  <c r="L231" i="9" s="1"/>
  <c r="J230" i="9"/>
  <c r="K230" i="9" s="1"/>
  <c r="J229" i="9"/>
  <c r="K229" i="9" s="1"/>
  <c r="L229" i="9" s="1"/>
  <c r="J228" i="9"/>
  <c r="K228" i="9" s="1"/>
  <c r="J227" i="9"/>
  <c r="K227" i="9" s="1"/>
  <c r="J226" i="9"/>
  <c r="K226" i="9" s="1"/>
  <c r="J225" i="9"/>
  <c r="J224" i="9"/>
  <c r="K224" i="9" s="1"/>
  <c r="H21" i="8"/>
  <c r="G21" i="8"/>
  <c r="F21" i="8"/>
  <c r="E211" i="9"/>
  <c r="E21" i="8" s="1"/>
  <c r="J210" i="9"/>
  <c r="K210" i="9" s="1"/>
  <c r="J209" i="9"/>
  <c r="K209" i="9" s="1"/>
  <c r="J208" i="9"/>
  <c r="K208" i="9" s="1"/>
  <c r="J207" i="9"/>
  <c r="K207" i="9" s="1"/>
  <c r="J206" i="9"/>
  <c r="K206" i="9" s="1"/>
  <c r="J205" i="9"/>
  <c r="K205" i="9" s="1"/>
  <c r="L205" i="9" s="1"/>
  <c r="M205" i="9" s="1"/>
  <c r="J204" i="9"/>
  <c r="K204" i="9" s="1"/>
  <c r="J203" i="9"/>
  <c r="K203" i="9" s="1"/>
  <c r="J202" i="9"/>
  <c r="K202" i="9" s="1"/>
  <c r="J201" i="9"/>
  <c r="K201" i="9" s="1"/>
  <c r="J200" i="9"/>
  <c r="K200" i="9" s="1"/>
  <c r="L200" i="9" s="1"/>
  <c r="H20" i="8"/>
  <c r="G20" i="8"/>
  <c r="F20" i="8"/>
  <c r="E199" i="9"/>
  <c r="E20" i="8" s="1"/>
  <c r="J198" i="9"/>
  <c r="K198" i="9" s="1"/>
  <c r="J197" i="9"/>
  <c r="K197" i="9" s="1"/>
  <c r="L197" i="9" s="1"/>
  <c r="M197" i="9" s="1"/>
  <c r="J196" i="9"/>
  <c r="K196" i="9" s="1"/>
  <c r="J195" i="9"/>
  <c r="K195" i="9" s="1"/>
  <c r="J194" i="9"/>
  <c r="K194" i="9" s="1"/>
  <c r="J193" i="9"/>
  <c r="K193" i="9" s="1"/>
  <c r="J192" i="9"/>
  <c r="K192" i="9" s="1"/>
  <c r="J191" i="9"/>
  <c r="K191" i="9" s="1"/>
  <c r="J190" i="9"/>
  <c r="K190" i="9" s="1"/>
  <c r="J189" i="9"/>
  <c r="K189" i="9" s="1"/>
  <c r="L189" i="9" s="1"/>
  <c r="M189" i="9" s="1"/>
  <c r="J188" i="9"/>
  <c r="K188" i="9" s="1"/>
  <c r="H19" i="8"/>
  <c r="G19" i="8"/>
  <c r="F19" i="8"/>
  <c r="E187" i="9"/>
  <c r="E19" i="8" s="1"/>
  <c r="J186" i="9"/>
  <c r="K186" i="9" s="1"/>
  <c r="J185" i="9"/>
  <c r="K185" i="9" s="1"/>
  <c r="J184" i="9"/>
  <c r="K184" i="9" s="1"/>
  <c r="J183" i="9"/>
  <c r="K183" i="9" s="1"/>
  <c r="J182" i="9"/>
  <c r="K182" i="9" s="1"/>
  <c r="J181" i="9"/>
  <c r="K181" i="9" s="1"/>
  <c r="L181" i="9" s="1"/>
  <c r="M181" i="9" s="1"/>
  <c r="J180" i="9"/>
  <c r="K180" i="9" s="1"/>
  <c r="J179" i="9"/>
  <c r="K179" i="9" s="1"/>
  <c r="J178" i="9"/>
  <c r="K178" i="9" s="1"/>
  <c r="J177" i="9"/>
  <c r="J176" i="9"/>
  <c r="H18" i="8"/>
  <c r="G18" i="8"/>
  <c r="F18" i="8"/>
  <c r="E175" i="9"/>
  <c r="E18" i="8" s="1"/>
  <c r="J174" i="9"/>
  <c r="J173" i="9"/>
  <c r="J172" i="9"/>
  <c r="K172" i="9" s="1"/>
  <c r="J171" i="9"/>
  <c r="K171" i="9" s="1"/>
  <c r="J170" i="9"/>
  <c r="K170" i="9" s="1"/>
  <c r="J169" i="9"/>
  <c r="K169" i="9" s="1"/>
  <c r="J168" i="9"/>
  <c r="K168" i="9" s="1"/>
  <c r="J167" i="9"/>
  <c r="K167" i="9" s="1"/>
  <c r="J166" i="9"/>
  <c r="K166" i="9" s="1"/>
  <c r="J165" i="9"/>
  <c r="J164" i="9"/>
  <c r="H15" i="8"/>
  <c r="G15" i="8"/>
  <c r="F15" i="8"/>
  <c r="E15" i="8"/>
  <c r="J138" i="9"/>
  <c r="J137" i="9"/>
  <c r="J136" i="9"/>
  <c r="J135" i="9"/>
  <c r="J134" i="9"/>
  <c r="J133" i="9"/>
  <c r="J132" i="9"/>
  <c r="J131" i="9"/>
  <c r="J130" i="9"/>
  <c r="K130" i="9" s="1"/>
  <c r="J129" i="9"/>
  <c r="J128" i="9"/>
  <c r="H9" i="8"/>
  <c r="G9" i="8"/>
  <c r="F9" i="8"/>
  <c r="E67" i="9"/>
  <c r="E9" i="8" s="1"/>
  <c r="J66" i="9"/>
  <c r="J65" i="9"/>
  <c r="K65" i="9" s="1"/>
  <c r="L65" i="9" s="1"/>
  <c r="M65" i="9" s="1"/>
  <c r="J64" i="9"/>
  <c r="K64" i="9" s="1"/>
  <c r="J63" i="9"/>
  <c r="K63" i="9" s="1"/>
  <c r="J62" i="9"/>
  <c r="K62" i="9" s="1"/>
  <c r="J61" i="9"/>
  <c r="K61" i="9" s="1"/>
  <c r="J60" i="9"/>
  <c r="K60" i="9" s="1"/>
  <c r="J59" i="9"/>
  <c r="K59" i="9" s="1"/>
  <c r="J58" i="9"/>
  <c r="J57" i="9"/>
  <c r="K57" i="9" s="1"/>
  <c r="L57" i="9" s="1"/>
  <c r="M57" i="9" s="1"/>
  <c r="J56" i="9"/>
  <c r="H8" i="8"/>
  <c r="G8" i="8"/>
  <c r="F8" i="8"/>
  <c r="E55" i="9"/>
  <c r="E8" i="8" s="1"/>
  <c r="J54" i="9"/>
  <c r="J53" i="9"/>
  <c r="J52" i="9"/>
  <c r="K52" i="9" s="1"/>
  <c r="J51" i="9"/>
  <c r="K51" i="9" s="1"/>
  <c r="J50" i="9"/>
  <c r="K50" i="9" s="1"/>
  <c r="J49" i="9"/>
  <c r="K49" i="9" s="1"/>
  <c r="J48" i="9"/>
  <c r="K48" i="9" s="1"/>
  <c r="L48" i="9" s="1"/>
  <c r="M48" i="9" s="1"/>
  <c r="J47" i="9"/>
  <c r="K47" i="9" s="1"/>
  <c r="L47" i="9" s="1"/>
  <c r="J46" i="9"/>
  <c r="K46" i="9" s="1"/>
  <c r="J45" i="9"/>
  <c r="L44" i="9"/>
  <c r="H5" i="8"/>
  <c r="G5" i="8"/>
  <c r="F5" i="8"/>
  <c r="E5" i="8"/>
  <c r="J18" i="9"/>
  <c r="K18" i="9" s="1"/>
  <c r="J17" i="9"/>
  <c r="K17" i="9" s="1"/>
  <c r="L17" i="9" s="1"/>
  <c r="J16" i="9"/>
  <c r="K16" i="9" s="1"/>
  <c r="L16" i="9" s="1"/>
  <c r="M16" i="9" s="1"/>
  <c r="J15" i="9"/>
  <c r="K15" i="9" s="1"/>
  <c r="J14" i="9"/>
  <c r="K14" i="9" s="1"/>
  <c r="J13" i="9"/>
  <c r="K13" i="9" s="1"/>
  <c r="L13" i="9" s="1"/>
  <c r="J12" i="9"/>
  <c r="K12" i="9" s="1"/>
  <c r="L12" i="9" s="1"/>
  <c r="M12" i="9" s="1"/>
  <c r="J11" i="9"/>
  <c r="K11" i="9" s="1"/>
  <c r="J10" i="9"/>
  <c r="K10" i="9" s="1"/>
  <c r="J9" i="9"/>
  <c r="B2" i="9"/>
  <c r="E49" i="6"/>
  <c r="R43" i="8"/>
  <c r="M43" i="8"/>
  <c r="R42" i="8"/>
  <c r="M42" i="8"/>
  <c r="R34" i="8"/>
  <c r="M34" i="8"/>
  <c r="R33" i="8"/>
  <c r="M33" i="8"/>
  <c r="R32" i="8"/>
  <c r="M32" i="8"/>
  <c r="R31" i="8"/>
  <c r="M31" i="8"/>
  <c r="R30" i="8"/>
  <c r="M30" i="8"/>
  <c r="R29" i="8"/>
  <c r="M29" i="8"/>
  <c r="R22" i="8"/>
  <c r="M22" i="8"/>
  <c r="R17" i="8"/>
  <c r="M17" i="8"/>
  <c r="R16" i="8"/>
  <c r="M16" i="8"/>
  <c r="R14" i="8"/>
  <c r="M14" i="8"/>
  <c r="R13" i="8"/>
  <c r="M13" i="8"/>
  <c r="R12" i="8"/>
  <c r="M12" i="8"/>
  <c r="R11" i="8"/>
  <c r="M11" i="8"/>
  <c r="R10" i="8"/>
  <c r="M10" i="8"/>
  <c r="R7" i="8"/>
  <c r="M7" i="8"/>
  <c r="R6" i="8"/>
  <c r="M6" i="8"/>
  <c r="R48" i="8"/>
  <c r="M48" i="8"/>
  <c r="R47" i="8"/>
  <c r="M47" i="8"/>
  <c r="R46" i="8"/>
  <c r="M46" i="8"/>
  <c r="R45" i="8"/>
  <c r="M45" i="8"/>
  <c r="R44" i="8"/>
  <c r="M44" i="8"/>
  <c r="R41" i="8"/>
  <c r="M41" i="8"/>
  <c r="R40" i="8"/>
  <c r="M40" i="8"/>
  <c r="R39" i="8"/>
  <c r="M39" i="8"/>
  <c r="R38" i="8"/>
  <c r="M38" i="8"/>
  <c r="R37" i="8"/>
  <c r="M37" i="8"/>
  <c r="R36" i="8"/>
  <c r="R35" i="8"/>
  <c r="R28" i="8"/>
  <c r="R27" i="8"/>
  <c r="R26" i="8"/>
  <c r="R25" i="8"/>
  <c r="R24" i="8"/>
  <c r="R23" i="8"/>
  <c r="R21" i="8"/>
  <c r="R20" i="8"/>
  <c r="R19" i="8"/>
  <c r="R18" i="8"/>
  <c r="M18" i="8"/>
  <c r="R15" i="8"/>
  <c r="M15" i="8"/>
  <c r="R9" i="8"/>
  <c r="M9" i="8"/>
  <c r="R8" i="8"/>
  <c r="M8" i="8"/>
  <c r="R5" i="8"/>
  <c r="M5" i="8"/>
  <c r="R43" i="6"/>
  <c r="M43" i="6"/>
  <c r="R42" i="6"/>
  <c r="M42" i="6"/>
  <c r="R34" i="6"/>
  <c r="M34" i="6"/>
  <c r="R33" i="6"/>
  <c r="M33" i="6"/>
  <c r="R32" i="6"/>
  <c r="M32" i="6"/>
  <c r="R31" i="6"/>
  <c r="M31" i="6"/>
  <c r="R30" i="6"/>
  <c r="M30" i="6"/>
  <c r="R29" i="6"/>
  <c r="M29" i="6"/>
  <c r="R22" i="6"/>
  <c r="M22" i="6"/>
  <c r="R17" i="6"/>
  <c r="M17" i="6"/>
  <c r="R16" i="6"/>
  <c r="M16" i="6"/>
  <c r="R14" i="6"/>
  <c r="M14" i="6"/>
  <c r="R13" i="6"/>
  <c r="M13" i="6"/>
  <c r="R12" i="6"/>
  <c r="M12" i="6"/>
  <c r="R11" i="6"/>
  <c r="M11" i="6"/>
  <c r="R10" i="6"/>
  <c r="M10" i="6"/>
  <c r="R7" i="6"/>
  <c r="M7" i="6"/>
  <c r="R6" i="6"/>
  <c r="M6" i="6"/>
  <c r="R48" i="6"/>
  <c r="M48" i="6"/>
  <c r="R47" i="6"/>
  <c r="M47" i="6"/>
  <c r="R46" i="6"/>
  <c r="M46" i="6"/>
  <c r="R45" i="6"/>
  <c r="M45" i="6"/>
  <c r="R44" i="6"/>
  <c r="M44" i="6"/>
  <c r="R41" i="6"/>
  <c r="M41" i="6"/>
  <c r="R40" i="6"/>
  <c r="M40" i="6"/>
  <c r="R39" i="6"/>
  <c r="M39" i="6"/>
  <c r="R38" i="6"/>
  <c r="M38" i="6"/>
  <c r="R37" i="6"/>
  <c r="M37" i="6"/>
  <c r="R36" i="6"/>
  <c r="M36" i="6"/>
  <c r="R35" i="6"/>
  <c r="M35" i="6"/>
  <c r="R28" i="6"/>
  <c r="M28" i="6"/>
  <c r="R27" i="6"/>
  <c r="M27" i="6"/>
  <c r="R26" i="6"/>
  <c r="M26" i="6"/>
  <c r="R25" i="6"/>
  <c r="M25" i="6"/>
  <c r="R24" i="6"/>
  <c r="M24" i="6"/>
  <c r="R23" i="6"/>
  <c r="M23" i="6"/>
  <c r="R21" i="6"/>
  <c r="M21" i="6"/>
  <c r="R20" i="6"/>
  <c r="M20" i="6"/>
  <c r="R19" i="6"/>
  <c r="M19" i="6"/>
  <c r="R18" i="6"/>
  <c r="R15" i="6"/>
  <c r="R9" i="6"/>
  <c r="R8" i="6"/>
  <c r="R5" i="6"/>
  <c r="M5" i="6"/>
  <c r="R43" i="3"/>
  <c r="M43" i="3"/>
  <c r="R42" i="3"/>
  <c r="M42" i="3"/>
  <c r="R34" i="3"/>
  <c r="M34" i="3"/>
  <c r="R33" i="3"/>
  <c r="M33" i="3"/>
  <c r="R32" i="3"/>
  <c r="M32" i="3"/>
  <c r="R31" i="3"/>
  <c r="M31" i="3"/>
  <c r="R30" i="3"/>
  <c r="M30" i="3"/>
  <c r="R29" i="3"/>
  <c r="M29" i="3"/>
  <c r="R22" i="3"/>
  <c r="M22" i="3"/>
  <c r="R17" i="3"/>
  <c r="M17" i="3"/>
  <c r="R16" i="3"/>
  <c r="M16" i="3"/>
  <c r="R14" i="3"/>
  <c r="M14" i="3"/>
  <c r="R13" i="3"/>
  <c r="M13" i="3"/>
  <c r="R12" i="3"/>
  <c r="M12" i="3"/>
  <c r="R11" i="3"/>
  <c r="M11" i="3"/>
  <c r="R10" i="3"/>
  <c r="M10" i="3"/>
  <c r="R7" i="3"/>
  <c r="M7" i="3"/>
  <c r="R6" i="3"/>
  <c r="M6" i="3"/>
  <c r="R48" i="3"/>
  <c r="M48" i="3"/>
  <c r="R47" i="3"/>
  <c r="M47" i="3"/>
  <c r="R46" i="3"/>
  <c r="M46" i="3"/>
  <c r="R45" i="3"/>
  <c r="M45" i="3"/>
  <c r="R44" i="3"/>
  <c r="M44" i="3"/>
  <c r="R41" i="3"/>
  <c r="M41" i="3"/>
  <c r="R40" i="3"/>
  <c r="M40" i="3"/>
  <c r="R39" i="3"/>
  <c r="M39" i="3"/>
  <c r="R38" i="3"/>
  <c r="M38" i="3"/>
  <c r="R37" i="3"/>
  <c r="M37" i="3"/>
  <c r="R36" i="3"/>
  <c r="M36" i="3"/>
  <c r="R35" i="3"/>
  <c r="M35" i="3"/>
  <c r="R28" i="3"/>
  <c r="M28" i="3"/>
  <c r="R27" i="3"/>
  <c r="M27" i="3"/>
  <c r="R26" i="3"/>
  <c r="M26" i="3"/>
  <c r="R25" i="3"/>
  <c r="M25" i="3"/>
  <c r="R24" i="3"/>
  <c r="M24" i="3"/>
  <c r="R23" i="3"/>
  <c r="M23" i="3"/>
  <c r="R21" i="3"/>
  <c r="M21" i="3"/>
  <c r="R20" i="3"/>
  <c r="M20" i="3"/>
  <c r="R19" i="3"/>
  <c r="M19" i="3"/>
  <c r="R18" i="3"/>
  <c r="M18" i="3"/>
  <c r="R15" i="3"/>
  <c r="R5" i="3"/>
  <c r="K529" i="9" l="1"/>
  <c r="K529" i="4" s="1"/>
  <c r="K535" i="4" s="1"/>
  <c r="J529" i="4"/>
  <c r="M49" i="3"/>
  <c r="E6" i="8"/>
  <c r="E536" i="9"/>
  <c r="E537" i="4" s="1"/>
  <c r="R49" i="8"/>
  <c r="M49" i="8"/>
  <c r="G49" i="8"/>
  <c r="H49" i="8"/>
  <c r="K56" i="9"/>
  <c r="K129" i="9"/>
  <c r="K133" i="9"/>
  <c r="L133" i="9" s="1"/>
  <c r="M133" i="9" s="1"/>
  <c r="K137" i="9"/>
  <c r="K174" i="9"/>
  <c r="L68" i="9"/>
  <c r="L464" i="9"/>
  <c r="M464" i="9" s="1"/>
  <c r="K134" i="9"/>
  <c r="L134" i="9" s="1"/>
  <c r="M134" i="9" s="1"/>
  <c r="K138" i="9"/>
  <c r="L138" i="9" s="1"/>
  <c r="K176" i="9"/>
  <c r="L176" i="9" s="1"/>
  <c r="F49" i="8"/>
  <c r="K53" i="9"/>
  <c r="K66" i="9"/>
  <c r="K131" i="9"/>
  <c r="K135" i="9"/>
  <c r="K164" i="9"/>
  <c r="K177" i="9"/>
  <c r="L308" i="9"/>
  <c r="L356" i="9"/>
  <c r="M356" i="9" s="1"/>
  <c r="K54" i="9"/>
  <c r="L54" i="9" s="1"/>
  <c r="K128" i="9"/>
  <c r="K132" i="9"/>
  <c r="K136" i="9"/>
  <c r="L136" i="9" s="1"/>
  <c r="K165" i="9"/>
  <c r="L165" i="9" s="1"/>
  <c r="M165" i="9" s="1"/>
  <c r="K173" i="9"/>
  <c r="L173" i="9" s="1"/>
  <c r="M173" i="9" s="1"/>
  <c r="R49" i="3"/>
  <c r="M49" i="6"/>
  <c r="R49" i="6"/>
  <c r="H49" i="3"/>
  <c r="F49" i="3"/>
  <c r="G49" i="3"/>
  <c r="E49" i="3"/>
  <c r="E31" i="8"/>
  <c r="E49" i="8" s="1"/>
  <c r="M219" i="9"/>
  <c r="M326" i="9"/>
  <c r="N326" i="9" s="1"/>
  <c r="L82" i="9"/>
  <c r="M82" i="9" s="1"/>
  <c r="L525" i="9"/>
  <c r="M525" i="9" s="1"/>
  <c r="L100" i="9"/>
  <c r="M100" i="9" s="1"/>
  <c r="L149" i="9"/>
  <c r="M149" i="9" s="1"/>
  <c r="M315" i="9"/>
  <c r="O315" i="9" s="1"/>
  <c r="M330" i="9"/>
  <c r="N330" i="9" s="1"/>
  <c r="M299" i="9"/>
  <c r="N299" i="9" s="1"/>
  <c r="M318" i="9"/>
  <c r="N318" i="9" s="1"/>
  <c r="L8" i="4"/>
  <c r="M8" i="4" s="1"/>
  <c r="M73" i="9"/>
  <c r="O73" i="9" s="1"/>
  <c r="M81" i="9"/>
  <c r="O81" i="9" s="1"/>
  <c r="M112" i="9"/>
  <c r="N112" i="9" s="1"/>
  <c r="L130" i="9"/>
  <c r="M130" i="9" s="1"/>
  <c r="L178" i="9"/>
  <c r="M178" i="9" s="1"/>
  <c r="L202" i="9"/>
  <c r="M202" i="9" s="1"/>
  <c r="O202" i="9" s="1"/>
  <c r="L210" i="9"/>
  <c r="M210" i="9" s="1"/>
  <c r="L278" i="9"/>
  <c r="M278" i="9" s="1"/>
  <c r="L368" i="9"/>
  <c r="M368" i="9" s="1"/>
  <c r="L382" i="9"/>
  <c r="M382" i="9" s="1"/>
  <c r="L423" i="9"/>
  <c r="M423" i="9" s="1"/>
  <c r="L435" i="9"/>
  <c r="M435" i="9" s="1"/>
  <c r="L62" i="9"/>
  <c r="M62" i="9" s="1"/>
  <c r="L170" i="9"/>
  <c r="M170" i="9" s="1"/>
  <c r="L186" i="9"/>
  <c r="M186" i="9" s="1"/>
  <c r="L224" i="9"/>
  <c r="M224" i="9" s="1"/>
  <c r="L270" i="9"/>
  <c r="M270" i="9" s="1"/>
  <c r="L405" i="9"/>
  <c r="M405" i="9" s="1"/>
  <c r="L441" i="9"/>
  <c r="M441" i="9" s="1"/>
  <c r="L449" i="9"/>
  <c r="M449" i="9" s="1"/>
  <c r="L515" i="9"/>
  <c r="M515" i="9" s="1"/>
  <c r="L204" i="9"/>
  <c r="M204" i="9" s="1"/>
  <c r="L228" i="9"/>
  <c r="M228" i="9" s="1"/>
  <c r="L236" i="9"/>
  <c r="M236" i="9" s="1"/>
  <c r="L264" i="9"/>
  <c r="M264" i="9" s="1"/>
  <c r="N264" i="9" s="1"/>
  <c r="L272" i="9"/>
  <c r="M272" i="9" s="1"/>
  <c r="L286" i="9"/>
  <c r="M286" i="9" s="1"/>
  <c r="L395" i="9"/>
  <c r="M395" i="9" s="1"/>
  <c r="L421" i="9"/>
  <c r="M421" i="9" s="1"/>
  <c r="L433" i="9"/>
  <c r="M433" i="9" s="1"/>
  <c r="S46" i="6"/>
  <c r="T46" i="6" s="1"/>
  <c r="L56" i="9"/>
  <c r="M56" i="9" s="1"/>
  <c r="L64" i="9"/>
  <c r="M64" i="9" s="1"/>
  <c r="L132" i="9"/>
  <c r="M132" i="9" s="1"/>
  <c r="K175" i="9"/>
  <c r="I18" i="8" s="1"/>
  <c r="S18" i="8" s="1"/>
  <c r="T18" i="8" s="1"/>
  <c r="U18" i="8" s="1"/>
  <c r="L164" i="9"/>
  <c r="M164" i="9" s="1"/>
  <c r="L172" i="9"/>
  <c r="M172" i="9" s="1"/>
  <c r="L180" i="9"/>
  <c r="M180" i="9" s="1"/>
  <c r="L194" i="9"/>
  <c r="M194" i="9" s="1"/>
  <c r="L232" i="9"/>
  <c r="M232" i="9" s="1"/>
  <c r="N232" i="9" s="1"/>
  <c r="L252" i="9"/>
  <c r="M252" i="9" s="1"/>
  <c r="L256" i="9"/>
  <c r="M256" i="9" s="1"/>
  <c r="L294" i="9"/>
  <c r="M294" i="9" s="1"/>
  <c r="L376" i="9"/>
  <c r="M376" i="9" s="1"/>
  <c r="L407" i="9"/>
  <c r="M407" i="9" s="1"/>
  <c r="L443" i="9"/>
  <c r="M443" i="9" s="1"/>
  <c r="M273" i="9"/>
  <c r="O273" i="9" s="1"/>
  <c r="M384" i="9"/>
  <c r="M424" i="9"/>
  <c r="O424" i="9" s="1"/>
  <c r="M432" i="9"/>
  <c r="O432" i="9" s="1"/>
  <c r="M444" i="9"/>
  <c r="O444" i="9" s="1"/>
  <c r="M504" i="9"/>
  <c r="M532" i="9"/>
  <c r="N532" i="9" s="1"/>
  <c r="M25" i="9"/>
  <c r="L462" i="9"/>
  <c r="M462" i="9" s="1"/>
  <c r="L39" i="9"/>
  <c r="M39" i="9" s="1"/>
  <c r="L84" i="9"/>
  <c r="M84" i="9" s="1"/>
  <c r="N456" i="9"/>
  <c r="O456" i="9"/>
  <c r="M54" i="9"/>
  <c r="N54" i="9" s="1"/>
  <c r="M138" i="9"/>
  <c r="O138" i="9" s="1"/>
  <c r="L188" i="9"/>
  <c r="M188" i="9" s="1"/>
  <c r="L196" i="9"/>
  <c r="M196" i="9" s="1"/>
  <c r="M262" i="9"/>
  <c r="L280" i="9"/>
  <c r="M280" i="9" s="1"/>
  <c r="L288" i="9"/>
  <c r="M288" i="9" s="1"/>
  <c r="K370" i="9"/>
  <c r="K379" i="9" s="1"/>
  <c r="I35" i="8" s="1"/>
  <c r="S35" i="8" s="1"/>
  <c r="T35" i="8" s="1"/>
  <c r="M374" i="9"/>
  <c r="M389" i="9"/>
  <c r="M400" i="9"/>
  <c r="M513" i="9"/>
  <c r="O513" i="9" s="1"/>
  <c r="L27" i="9"/>
  <c r="M27" i="9" s="1"/>
  <c r="M95" i="9"/>
  <c r="L143" i="9"/>
  <c r="M143" i="9" s="1"/>
  <c r="N143" i="9" s="1"/>
  <c r="M233" i="9"/>
  <c r="M241" i="9"/>
  <c r="O241" i="9" s="1"/>
  <c r="M521" i="9"/>
  <c r="L37" i="9"/>
  <c r="M37" i="9" s="1"/>
  <c r="N81" i="9"/>
  <c r="L101" i="9"/>
  <c r="M101" i="9" s="1"/>
  <c r="L111" i="9"/>
  <c r="M111" i="9" s="1"/>
  <c r="L217" i="9"/>
  <c r="M217" i="9" s="1"/>
  <c r="L297" i="9"/>
  <c r="M297" i="9" s="1"/>
  <c r="L305" i="9"/>
  <c r="M305" i="9" s="1"/>
  <c r="L364" i="9"/>
  <c r="M364" i="9" s="1"/>
  <c r="M453" i="9"/>
  <c r="M120" i="9"/>
  <c r="M121" i="9"/>
  <c r="N121" i="9" s="1"/>
  <c r="M347" i="9"/>
  <c r="O347" i="9" s="1"/>
  <c r="K348" i="9"/>
  <c r="L348" i="9" s="1"/>
  <c r="M348" i="9" s="1"/>
  <c r="L46" i="9"/>
  <c r="M46" i="9" s="1"/>
  <c r="O65" i="9"/>
  <c r="N65" i="9"/>
  <c r="O181" i="9"/>
  <c r="N181" i="9"/>
  <c r="L191" i="9"/>
  <c r="M191" i="9" s="1"/>
  <c r="L230" i="9"/>
  <c r="M230" i="9" s="1"/>
  <c r="L238" i="9"/>
  <c r="M238" i="9" s="1"/>
  <c r="L258" i="9"/>
  <c r="M258" i="9" s="1"/>
  <c r="M17" i="9"/>
  <c r="O48" i="9"/>
  <c r="N48" i="9"/>
  <c r="L66" i="9"/>
  <c r="M66" i="9" s="1"/>
  <c r="L135" i="9"/>
  <c r="M135" i="9" s="1"/>
  <c r="O165" i="9"/>
  <c r="N165" i="9"/>
  <c r="O173" i="9"/>
  <c r="N173" i="9"/>
  <c r="L182" i="9"/>
  <c r="M182" i="9" s="1"/>
  <c r="O205" i="9"/>
  <c r="N205" i="9"/>
  <c r="L254" i="9"/>
  <c r="M254" i="9" s="1"/>
  <c r="O369" i="9"/>
  <c r="N369" i="9"/>
  <c r="M13" i="9"/>
  <c r="L15" i="9"/>
  <c r="M15" i="9" s="1"/>
  <c r="O16" i="9"/>
  <c r="N16" i="9"/>
  <c r="L18" i="9"/>
  <c r="M18" i="9" s="1"/>
  <c r="L49" i="9"/>
  <c r="M49" i="9" s="1"/>
  <c r="L59" i="9"/>
  <c r="M59" i="9" s="1"/>
  <c r="L166" i="9"/>
  <c r="M166" i="9" s="1"/>
  <c r="L174" i="9"/>
  <c r="M174" i="9" s="1"/>
  <c r="L183" i="9"/>
  <c r="M183" i="9" s="1"/>
  <c r="K199" i="9"/>
  <c r="I20" i="8" s="1"/>
  <c r="S20" i="8" s="1"/>
  <c r="O189" i="9"/>
  <c r="N189" i="9"/>
  <c r="O197" i="9"/>
  <c r="N197" i="9"/>
  <c r="L206" i="9"/>
  <c r="M206" i="9" s="1"/>
  <c r="L234" i="9"/>
  <c r="M234" i="9" s="1"/>
  <c r="O240" i="9"/>
  <c r="N240" i="9"/>
  <c r="L274" i="9"/>
  <c r="M274" i="9" s="1"/>
  <c r="O281" i="9"/>
  <c r="N281" i="9"/>
  <c r="L394" i="9"/>
  <c r="M394" i="9" s="1"/>
  <c r="L425" i="9"/>
  <c r="M425" i="9" s="1"/>
  <c r="L10" i="9"/>
  <c r="M10" i="9" s="1"/>
  <c r="M44" i="9"/>
  <c r="L51" i="9"/>
  <c r="M51" i="9" s="1"/>
  <c r="O57" i="9"/>
  <c r="N57" i="9"/>
  <c r="O244" i="9"/>
  <c r="N244" i="9"/>
  <c r="L11" i="9"/>
  <c r="M11" i="9" s="1"/>
  <c r="O12" i="9"/>
  <c r="N12" i="9"/>
  <c r="L14" i="9"/>
  <c r="M14" i="9" s="1"/>
  <c r="L50" i="9"/>
  <c r="M50" i="9" s="1"/>
  <c r="O133" i="9"/>
  <c r="N133" i="9"/>
  <c r="L167" i="9"/>
  <c r="M167" i="9" s="1"/>
  <c r="L190" i="9"/>
  <c r="M190" i="9" s="1"/>
  <c r="L198" i="9"/>
  <c r="M198" i="9" s="1"/>
  <c r="L207" i="9"/>
  <c r="M207" i="9" s="1"/>
  <c r="L266" i="9"/>
  <c r="M266" i="9" s="1"/>
  <c r="O289" i="9"/>
  <c r="N289" i="9"/>
  <c r="L378" i="9"/>
  <c r="M378" i="9" s="1"/>
  <c r="N387" i="9"/>
  <c r="O387" i="9"/>
  <c r="L29" i="9"/>
  <c r="M29" i="9" s="1"/>
  <c r="K211" i="9"/>
  <c r="I21" i="8" s="1"/>
  <c r="S21" i="8" s="1"/>
  <c r="T21" i="8" s="1"/>
  <c r="U21" i="8" s="1"/>
  <c r="L226" i="9"/>
  <c r="M226" i="9" s="1"/>
  <c r="L246" i="9"/>
  <c r="M246" i="9" s="1"/>
  <c r="K259" i="9"/>
  <c r="I25" i="8" s="1"/>
  <c r="S25" i="8" s="1"/>
  <c r="T25" i="8" s="1"/>
  <c r="L267" i="9"/>
  <c r="M267" i="9" s="1"/>
  <c r="L393" i="9"/>
  <c r="M393" i="9" s="1"/>
  <c r="L422" i="9"/>
  <c r="M422" i="9" s="1"/>
  <c r="L522" i="9"/>
  <c r="M522" i="9" s="1"/>
  <c r="N76" i="9"/>
  <c r="O76" i="9"/>
  <c r="L83" i="9"/>
  <c r="M83" i="9" s="1"/>
  <c r="K91" i="9"/>
  <c r="I11" i="8" s="1"/>
  <c r="S11" i="8" s="1"/>
  <c r="T11" i="8" s="1"/>
  <c r="L105" i="9"/>
  <c r="M105" i="9" s="1"/>
  <c r="L52" i="9"/>
  <c r="M52" i="9" s="1"/>
  <c r="K58" i="9"/>
  <c r="L60" i="9"/>
  <c r="M60" i="9" s="1"/>
  <c r="L128" i="9"/>
  <c r="M128" i="9" s="1"/>
  <c r="L131" i="9"/>
  <c r="M131" i="9" s="1"/>
  <c r="L168" i="9"/>
  <c r="M168" i="9" s="1"/>
  <c r="L171" i="9"/>
  <c r="M171" i="9" s="1"/>
  <c r="L179" i="9"/>
  <c r="M179" i="9" s="1"/>
  <c r="L184" i="9"/>
  <c r="M184" i="9" s="1"/>
  <c r="L192" i="9"/>
  <c r="M192" i="9" s="1"/>
  <c r="L208" i="9"/>
  <c r="M208" i="9" s="1"/>
  <c r="L276" i="9"/>
  <c r="M276" i="9" s="1"/>
  <c r="L293" i="9"/>
  <c r="M293" i="9" s="1"/>
  <c r="L373" i="9"/>
  <c r="L409" i="9"/>
  <c r="M409" i="9" s="1"/>
  <c r="L24" i="9"/>
  <c r="M24" i="9" s="1"/>
  <c r="K32" i="9"/>
  <c r="K43" i="9" s="1"/>
  <c r="N36" i="9"/>
  <c r="Q36" i="9" s="1"/>
  <c r="L85" i="9"/>
  <c r="M85" i="9" s="1"/>
  <c r="L102" i="9"/>
  <c r="M102" i="9" s="1"/>
  <c r="L300" i="9"/>
  <c r="M300" i="9" s="1"/>
  <c r="K9" i="9"/>
  <c r="K19" i="9" s="1"/>
  <c r="K45" i="9"/>
  <c r="K55" i="9" s="1"/>
  <c r="M47" i="9"/>
  <c r="L53" i="9"/>
  <c r="M53" i="9" s="1"/>
  <c r="L61" i="9"/>
  <c r="M61" i="9" s="1"/>
  <c r="L129" i="9"/>
  <c r="M129" i="9" s="1"/>
  <c r="M136" i="9"/>
  <c r="L137" i="9"/>
  <c r="M137" i="9" s="1"/>
  <c r="L169" i="9"/>
  <c r="M169" i="9" s="1"/>
  <c r="M176" i="9"/>
  <c r="L177" i="9"/>
  <c r="M177" i="9" s="1"/>
  <c r="L185" i="9"/>
  <c r="M185" i="9" s="1"/>
  <c r="L193" i="9"/>
  <c r="M193" i="9" s="1"/>
  <c r="M200" i="9"/>
  <c r="L201" i="9"/>
  <c r="M201" i="9" s="1"/>
  <c r="L209" i="9"/>
  <c r="M209" i="9" s="1"/>
  <c r="M229" i="9"/>
  <c r="K237" i="9"/>
  <c r="M239" i="9"/>
  <c r="M248" i="9"/>
  <c r="M253" i="9"/>
  <c r="L255" i="9"/>
  <c r="M255" i="9" s="1"/>
  <c r="K261" i="9"/>
  <c r="M263" i="9"/>
  <c r="K283" i="9"/>
  <c r="I27" i="8" s="1"/>
  <c r="S27" i="8" s="1"/>
  <c r="T27" i="8" s="1"/>
  <c r="U27" i="8" s="1"/>
  <c r="L291" i="9"/>
  <c r="M291" i="9" s="1"/>
  <c r="M292" i="9"/>
  <c r="L371" i="9"/>
  <c r="M371" i="9" s="1"/>
  <c r="M372" i="9"/>
  <c r="L381" i="9"/>
  <c r="M381" i="9" s="1"/>
  <c r="M383" i="9"/>
  <c r="L390" i="9"/>
  <c r="M390" i="9" s="1"/>
  <c r="M401" i="9"/>
  <c r="L406" i="9"/>
  <c r="M406" i="9" s="1"/>
  <c r="M413" i="9"/>
  <c r="L417" i="9"/>
  <c r="M417" i="9" s="1"/>
  <c r="L420" i="9"/>
  <c r="M420" i="9" s="1"/>
  <c r="K428" i="9"/>
  <c r="K439" i="9" s="1"/>
  <c r="L434" i="9"/>
  <c r="M434" i="9" s="1"/>
  <c r="L445" i="9"/>
  <c r="M445" i="9" s="1"/>
  <c r="M447" i="9"/>
  <c r="L501" i="9"/>
  <c r="M501" i="9" s="1"/>
  <c r="K512" i="9"/>
  <c r="K523" i="9" s="1"/>
  <c r="L517" i="9"/>
  <c r="M517" i="9" s="1"/>
  <c r="L520" i="9"/>
  <c r="M520" i="9" s="1"/>
  <c r="N527" i="9"/>
  <c r="O527" i="9"/>
  <c r="L531" i="9"/>
  <c r="M531" i="9" s="1"/>
  <c r="L72" i="9"/>
  <c r="M72" i="9" s="1"/>
  <c r="L74" i="9"/>
  <c r="M74" i="9" s="1"/>
  <c r="O89" i="9"/>
  <c r="N89" i="9"/>
  <c r="L97" i="9"/>
  <c r="M97" i="9" s="1"/>
  <c r="L113" i="9"/>
  <c r="M113" i="9" s="1"/>
  <c r="M212" i="9"/>
  <c r="K223" i="9"/>
  <c r="I22" i="8" s="1"/>
  <c r="S22" i="8" s="1"/>
  <c r="T22" i="8" s="1"/>
  <c r="U22" i="8" s="1"/>
  <c r="K336" i="9"/>
  <c r="L250" i="9"/>
  <c r="M250" i="9" s="1"/>
  <c r="O265" i="9"/>
  <c r="N265" i="9"/>
  <c r="L275" i="9"/>
  <c r="M275" i="9" s="1"/>
  <c r="K285" i="9"/>
  <c r="L290" i="9"/>
  <c r="M290" i="9" s="1"/>
  <c r="L408" i="9"/>
  <c r="M408" i="9" s="1"/>
  <c r="L436" i="9"/>
  <c r="M436" i="9" s="1"/>
  <c r="O516" i="9"/>
  <c r="N516" i="9"/>
  <c r="L529" i="9"/>
  <c r="M529" i="9" s="1"/>
  <c r="L41" i="9"/>
  <c r="M41" i="9" s="1"/>
  <c r="M68" i="9"/>
  <c r="L63" i="9"/>
  <c r="M63" i="9" s="1"/>
  <c r="L195" i="9"/>
  <c r="M195" i="9" s="1"/>
  <c r="L203" i="9"/>
  <c r="M203" i="9" s="1"/>
  <c r="L227" i="9"/>
  <c r="M227" i="9" s="1"/>
  <c r="M231" i="9"/>
  <c r="N241" i="9"/>
  <c r="M245" i="9"/>
  <c r="M249" i="9"/>
  <c r="L251" i="9"/>
  <c r="M251" i="9" s="1"/>
  <c r="L268" i="9"/>
  <c r="M268" i="9" s="1"/>
  <c r="M284" i="9"/>
  <c r="L287" i="9"/>
  <c r="M287" i="9" s="1"/>
  <c r="M375" i="9"/>
  <c r="L385" i="9"/>
  <c r="M385" i="9" s="1"/>
  <c r="K392" i="9"/>
  <c r="L402" i="9"/>
  <c r="M402" i="9" s="1"/>
  <c r="L437" i="9"/>
  <c r="M437" i="9" s="1"/>
  <c r="L505" i="9"/>
  <c r="M505" i="9" s="1"/>
  <c r="L514" i="9"/>
  <c r="M514" i="9" s="1"/>
  <c r="L526" i="9"/>
  <c r="M526" i="9" s="1"/>
  <c r="M533" i="9"/>
  <c r="L21" i="9"/>
  <c r="M21" i="9" s="1"/>
  <c r="L38" i="9"/>
  <c r="M38" i="9" s="1"/>
  <c r="O96" i="9"/>
  <c r="N96" i="9"/>
  <c r="L153" i="9"/>
  <c r="M153" i="9" s="1"/>
  <c r="L466" i="9"/>
  <c r="M466" i="9" s="1"/>
  <c r="N472" i="9"/>
  <c r="O472" i="9"/>
  <c r="K225" i="9"/>
  <c r="L242" i="9"/>
  <c r="M242" i="9" s="1"/>
  <c r="M243" i="9"/>
  <c r="O257" i="9"/>
  <c r="N257" i="9"/>
  <c r="M260" i="9"/>
  <c r="L269" i="9"/>
  <c r="M269" i="9" s="1"/>
  <c r="L277" i="9"/>
  <c r="M277" i="9" s="1"/>
  <c r="M279" i="9"/>
  <c r="L282" i="9"/>
  <c r="M282" i="9" s="1"/>
  <c r="O377" i="9"/>
  <c r="N377" i="9"/>
  <c r="M380" i="9"/>
  <c r="L386" i="9"/>
  <c r="M386" i="9" s="1"/>
  <c r="K391" i="9"/>
  <c r="I36" i="8" s="1"/>
  <c r="S36" i="8" s="1"/>
  <c r="T36" i="8" s="1"/>
  <c r="U36" i="8" s="1"/>
  <c r="O396" i="9"/>
  <c r="N396" i="9"/>
  <c r="L411" i="9"/>
  <c r="M411" i="9" s="1"/>
  <c r="O412" i="9"/>
  <c r="N412" i="9"/>
  <c r="L446" i="9"/>
  <c r="M446" i="9" s="1"/>
  <c r="L503" i="9"/>
  <c r="M503" i="9" s="1"/>
  <c r="L506" i="9"/>
  <c r="M506" i="9" s="1"/>
  <c r="N507" i="9"/>
  <c r="O507" i="9"/>
  <c r="L528" i="9"/>
  <c r="M528" i="9" s="1"/>
  <c r="L26" i="9"/>
  <c r="M26" i="9" s="1"/>
  <c r="L40" i="9"/>
  <c r="M40" i="9" s="1"/>
  <c r="N107" i="9"/>
  <c r="O107" i="9"/>
  <c r="L141" i="9"/>
  <c r="M141" i="9" s="1"/>
  <c r="L158" i="9"/>
  <c r="M158" i="9" s="1"/>
  <c r="O310" i="9"/>
  <c r="N310" i="9"/>
  <c r="L333" i="9"/>
  <c r="M333" i="9" s="1"/>
  <c r="M398" i="9"/>
  <c r="L418" i="9"/>
  <c r="M418" i="9" s="1"/>
  <c r="M419" i="9"/>
  <c r="K440" i="9"/>
  <c r="K451" i="9" s="1"/>
  <c r="M442" i="9"/>
  <c r="K500" i="9"/>
  <c r="K511" i="9" s="1"/>
  <c r="L509" i="9"/>
  <c r="M509" i="9" s="1"/>
  <c r="L518" i="9"/>
  <c r="M518" i="9" s="1"/>
  <c r="M519" i="9"/>
  <c r="L22" i="9"/>
  <c r="M22" i="9" s="1"/>
  <c r="M23" i="9"/>
  <c r="L78" i="9"/>
  <c r="M78" i="9" s="1"/>
  <c r="L90" i="9"/>
  <c r="M90" i="9" s="1"/>
  <c r="L94" i="9"/>
  <c r="L106" i="9"/>
  <c r="M106" i="9" s="1"/>
  <c r="M118" i="9"/>
  <c r="N123" i="9"/>
  <c r="O123" i="9"/>
  <c r="M142" i="9"/>
  <c r="L145" i="9"/>
  <c r="M145" i="9" s="1"/>
  <c r="L147" i="9"/>
  <c r="M147" i="9" s="1"/>
  <c r="L312" i="9"/>
  <c r="M312" i="9" s="1"/>
  <c r="L322" i="9"/>
  <c r="M322" i="9" s="1"/>
  <c r="L328" i="9"/>
  <c r="M328" i="9" s="1"/>
  <c r="L469" i="9"/>
  <c r="M469" i="9" s="1"/>
  <c r="M388" i="9"/>
  <c r="L397" i="9"/>
  <c r="M397" i="9" s="1"/>
  <c r="M399" i="9"/>
  <c r="L414" i="9"/>
  <c r="M414" i="9" s="1"/>
  <c r="L426" i="9"/>
  <c r="M426" i="9" s="1"/>
  <c r="L429" i="9"/>
  <c r="M429" i="9" s="1"/>
  <c r="L431" i="9"/>
  <c r="M431" i="9" s="1"/>
  <c r="L448" i="9"/>
  <c r="M448" i="9" s="1"/>
  <c r="M450" i="9"/>
  <c r="M508" i="9"/>
  <c r="L534" i="9"/>
  <c r="M534" i="9" s="1"/>
  <c r="O28" i="9"/>
  <c r="N28" i="9"/>
  <c r="L30" i="9"/>
  <c r="M30" i="9" s="1"/>
  <c r="L33" i="9"/>
  <c r="M33" i="9" s="1"/>
  <c r="L35" i="9"/>
  <c r="M35" i="9" s="1"/>
  <c r="L71" i="9"/>
  <c r="M71" i="9" s="1"/>
  <c r="M92" i="9"/>
  <c r="L124" i="9"/>
  <c r="M124" i="9" s="1"/>
  <c r="K140" i="9"/>
  <c r="L148" i="9"/>
  <c r="M148" i="9" s="1"/>
  <c r="N161" i="9"/>
  <c r="O161" i="9"/>
  <c r="M220" i="9"/>
  <c r="O365" i="9"/>
  <c r="N365" i="9"/>
  <c r="K404" i="9"/>
  <c r="K524" i="9"/>
  <c r="K535" i="9" s="1"/>
  <c r="L70" i="9"/>
  <c r="M70" i="9" s="1"/>
  <c r="M77" i="9"/>
  <c r="M87" i="9"/>
  <c r="L88" i="9"/>
  <c r="M88" i="9" s="1"/>
  <c r="L114" i="9"/>
  <c r="M114" i="9" s="1"/>
  <c r="O121" i="9"/>
  <c r="L125" i="9"/>
  <c r="M125" i="9" s="1"/>
  <c r="L146" i="9"/>
  <c r="M146" i="9" s="1"/>
  <c r="O219" i="9"/>
  <c r="N219" i="9"/>
  <c r="O299" i="9"/>
  <c r="L334" i="9"/>
  <c r="M334" i="9" s="1"/>
  <c r="L346" i="9"/>
  <c r="M346" i="9" s="1"/>
  <c r="L353" i="9"/>
  <c r="M353" i="9" s="1"/>
  <c r="M410" i="9"/>
  <c r="K416" i="9"/>
  <c r="M430" i="9"/>
  <c r="M438" i="9"/>
  <c r="M502" i="9"/>
  <c r="M510" i="9"/>
  <c r="M530" i="9"/>
  <c r="K20" i="9"/>
  <c r="K31" i="9" s="1"/>
  <c r="M34" i="9"/>
  <c r="M42" i="9"/>
  <c r="K69" i="9"/>
  <c r="K79" i="9" s="1"/>
  <c r="L75" i="9"/>
  <c r="M75" i="9" s="1"/>
  <c r="L80" i="9"/>
  <c r="M80" i="9" s="1"/>
  <c r="L86" i="9"/>
  <c r="M86" i="9" s="1"/>
  <c r="M93" i="9"/>
  <c r="K103" i="9"/>
  <c r="I12" i="8" s="1"/>
  <c r="S12" i="8" s="1"/>
  <c r="T12" i="8" s="1"/>
  <c r="U12" i="8" s="1"/>
  <c r="O112" i="9"/>
  <c r="L117" i="9"/>
  <c r="M117" i="9" s="1"/>
  <c r="L119" i="9"/>
  <c r="M119" i="9" s="1"/>
  <c r="L122" i="9"/>
  <c r="M122" i="9" s="1"/>
  <c r="O144" i="9"/>
  <c r="N144" i="9"/>
  <c r="M152" i="9"/>
  <c r="L154" i="9"/>
  <c r="M154" i="9" s="1"/>
  <c r="N155" i="9"/>
  <c r="O155" i="9"/>
  <c r="L159" i="9"/>
  <c r="M159" i="9" s="1"/>
  <c r="L215" i="9"/>
  <c r="M215" i="9" s="1"/>
  <c r="L303" i="9"/>
  <c r="M303" i="9" s="1"/>
  <c r="N313" i="9"/>
  <c r="O313" i="9"/>
  <c r="L321" i="9"/>
  <c r="M321" i="9" s="1"/>
  <c r="L324" i="9"/>
  <c r="M324" i="9" s="1"/>
  <c r="L341" i="9"/>
  <c r="M341" i="9" s="1"/>
  <c r="L360" i="9"/>
  <c r="M360" i="9" s="1"/>
  <c r="L363" i="9"/>
  <c r="M363" i="9" s="1"/>
  <c r="O473" i="9"/>
  <c r="N473" i="9"/>
  <c r="M99" i="9"/>
  <c r="M109" i="9"/>
  <c r="M110" i="9"/>
  <c r="M126" i="9"/>
  <c r="M150" i="9"/>
  <c r="M156" i="9"/>
  <c r="L160" i="9"/>
  <c r="M160" i="9" s="1"/>
  <c r="L213" i="9"/>
  <c r="M213" i="9" s="1"/>
  <c r="N214" i="9"/>
  <c r="Q214" i="9" s="1"/>
  <c r="L221" i="9"/>
  <c r="M221" i="9" s="1"/>
  <c r="N222" i="9"/>
  <c r="Q222" i="9" s="1"/>
  <c r="L301" i="9"/>
  <c r="M301" i="9" s="1"/>
  <c r="N302" i="9"/>
  <c r="Q302" i="9" s="1"/>
  <c r="M308" i="9"/>
  <c r="K311" i="9"/>
  <c r="K319" i="9" s="1"/>
  <c r="M316" i="9"/>
  <c r="L325" i="9"/>
  <c r="M325" i="9" s="1"/>
  <c r="L340" i="9"/>
  <c r="M340" i="9" s="1"/>
  <c r="L350" i="9"/>
  <c r="M350" i="9" s="1"/>
  <c r="O357" i="9"/>
  <c r="N357" i="9"/>
  <c r="M98" i="9"/>
  <c r="M108" i="9"/>
  <c r="K116" i="9"/>
  <c r="L157" i="9"/>
  <c r="M157" i="9" s="1"/>
  <c r="L216" i="9"/>
  <c r="M216" i="9" s="1"/>
  <c r="K296" i="9"/>
  <c r="L304" i="9"/>
  <c r="M304" i="9" s="1"/>
  <c r="L309" i="9"/>
  <c r="M309" i="9" s="1"/>
  <c r="L317" i="9"/>
  <c r="M317" i="9" s="1"/>
  <c r="K320" i="9"/>
  <c r="K331" i="9" s="1"/>
  <c r="L329" i="9"/>
  <c r="M329" i="9" s="1"/>
  <c r="L332" i="9"/>
  <c r="M332" i="9" s="1"/>
  <c r="N347" i="9"/>
  <c r="K361" i="9"/>
  <c r="L471" i="9"/>
  <c r="M471" i="9" s="1"/>
  <c r="K104" i="9"/>
  <c r="M162" i="9"/>
  <c r="M218" i="9"/>
  <c r="M298" i="9"/>
  <c r="M306" i="9"/>
  <c r="M314" i="9"/>
  <c r="L323" i="9"/>
  <c r="M323" i="9" s="1"/>
  <c r="L327" i="9"/>
  <c r="M327" i="9" s="1"/>
  <c r="N339" i="9"/>
  <c r="Q339" i="9" s="1"/>
  <c r="N342" i="9"/>
  <c r="O342" i="9"/>
  <c r="L352" i="9"/>
  <c r="M352" i="9" s="1"/>
  <c r="M454" i="9"/>
  <c r="K457" i="9"/>
  <c r="K463" i="9" s="1"/>
  <c r="I42" i="8" s="1"/>
  <c r="S42" i="8" s="1"/>
  <c r="T42" i="8" s="1"/>
  <c r="U42" i="8" s="1"/>
  <c r="L459" i="9"/>
  <c r="M459" i="9" s="1"/>
  <c r="N464" i="9"/>
  <c r="O464" i="9"/>
  <c r="L468" i="9"/>
  <c r="M468" i="9" s="1"/>
  <c r="K163" i="9"/>
  <c r="I17" i="8" s="1"/>
  <c r="S17" i="8" s="1"/>
  <c r="T17" i="8" s="1"/>
  <c r="U17" i="8" s="1"/>
  <c r="M335" i="9"/>
  <c r="L345" i="9"/>
  <c r="M345" i="9" s="1"/>
  <c r="L358" i="9"/>
  <c r="M358" i="9" s="1"/>
  <c r="L474" i="9"/>
  <c r="M474" i="9" s="1"/>
  <c r="M337" i="9"/>
  <c r="L338" i="9"/>
  <c r="M338" i="9" s="1"/>
  <c r="L344" i="9"/>
  <c r="M349" i="9"/>
  <c r="M351" i="9"/>
  <c r="L362" i="9"/>
  <c r="M362" i="9" s="1"/>
  <c r="L366" i="9"/>
  <c r="M366" i="9" s="1"/>
  <c r="M455" i="9"/>
  <c r="L458" i="9"/>
  <c r="M458" i="9" s="1"/>
  <c r="K465" i="9"/>
  <c r="K475" i="9" s="1"/>
  <c r="M467" i="9"/>
  <c r="M354" i="9"/>
  <c r="M359" i="9"/>
  <c r="M452" i="9"/>
  <c r="M461" i="9"/>
  <c r="M470" i="9"/>
  <c r="M460" i="9"/>
  <c r="S44" i="6"/>
  <c r="S38" i="6"/>
  <c r="T38" i="6" s="1"/>
  <c r="U38" i="6" s="1"/>
  <c r="S6" i="6"/>
  <c r="S11" i="6"/>
  <c r="T11" i="6" s="1"/>
  <c r="U11" i="6" s="1"/>
  <c r="S35" i="6"/>
  <c r="T35" i="6" s="1"/>
  <c r="S36" i="6"/>
  <c r="T36" i="6" s="1"/>
  <c r="S40" i="6"/>
  <c r="T40" i="6" s="1"/>
  <c r="S7" i="6"/>
  <c r="T7" i="6" s="1"/>
  <c r="U7" i="6" s="1"/>
  <c r="S14" i="6"/>
  <c r="T14" i="6" s="1"/>
  <c r="U14" i="6" s="1"/>
  <c r="S13" i="6"/>
  <c r="T13" i="6" s="1"/>
  <c r="U13" i="6" s="1"/>
  <c r="S31" i="6"/>
  <c r="T31" i="6" s="1"/>
  <c r="S22" i="6"/>
  <c r="S33" i="6"/>
  <c r="T33" i="6" s="1"/>
  <c r="U33" i="6" s="1"/>
  <c r="S29" i="6"/>
  <c r="S30" i="6"/>
  <c r="S42" i="6"/>
  <c r="T42" i="6" s="1"/>
  <c r="T44" i="6"/>
  <c r="U44" i="6" s="1"/>
  <c r="R50" i="1" l="1"/>
  <c r="K127" i="4"/>
  <c r="O532" i="9"/>
  <c r="Q532" i="9" s="1"/>
  <c r="O232" i="9"/>
  <c r="L370" i="9"/>
  <c r="M370" i="9" s="1"/>
  <c r="N424" i="9"/>
  <c r="Q424" i="9" s="1"/>
  <c r="K187" i="9"/>
  <c r="I19" i="8" s="1"/>
  <c r="S19" i="8" s="1"/>
  <c r="T19" i="8" s="1"/>
  <c r="K307" i="9"/>
  <c r="I29" i="8" s="1"/>
  <c r="S29" i="8" s="1"/>
  <c r="M139" i="9"/>
  <c r="K139" i="9"/>
  <c r="I15" i="8" s="1"/>
  <c r="S15" i="8" s="1"/>
  <c r="T15" i="8" s="1"/>
  <c r="U15" i="8" s="1"/>
  <c r="K415" i="4"/>
  <c r="N432" i="9"/>
  <c r="Q432" i="9" s="1"/>
  <c r="O54" i="9"/>
  <c r="Q54" i="9" s="1"/>
  <c r="N315" i="9"/>
  <c r="Q315" i="9" s="1"/>
  <c r="Q456" i="9"/>
  <c r="K355" i="9"/>
  <c r="I33" i="8" s="1"/>
  <c r="S33" i="8" s="1"/>
  <c r="T33" i="8" s="1"/>
  <c r="U33" i="8" s="1"/>
  <c r="K343" i="9"/>
  <c r="I32" i="8" s="1"/>
  <c r="S32" i="8" s="1"/>
  <c r="T32" i="8" s="1"/>
  <c r="U32" i="8" s="1"/>
  <c r="I10" i="8"/>
  <c r="S10" i="8" s="1"/>
  <c r="T10" i="8" s="1"/>
  <c r="K367" i="9"/>
  <c r="K67" i="9"/>
  <c r="I9" i="8" s="1"/>
  <c r="S9" i="8" s="1"/>
  <c r="T6" i="6"/>
  <c r="U6" i="6" s="1"/>
  <c r="N82" i="9"/>
  <c r="O82" i="9"/>
  <c r="O111" i="9"/>
  <c r="N111" i="9"/>
  <c r="N435" i="9"/>
  <c r="O435" i="9"/>
  <c r="K475" i="4"/>
  <c r="O318" i="9"/>
  <c r="N202" i="9"/>
  <c r="Q202" i="9" s="1"/>
  <c r="L103" i="9"/>
  <c r="K295" i="4"/>
  <c r="S17" i="3"/>
  <c r="T17" i="3" s="1"/>
  <c r="S7" i="3"/>
  <c r="T7" i="3" s="1"/>
  <c r="U7" i="3" s="1"/>
  <c r="S19" i="3"/>
  <c r="T19" i="3" s="1"/>
  <c r="N132" i="9"/>
  <c r="O132" i="9"/>
  <c r="N186" i="9"/>
  <c r="O186" i="9"/>
  <c r="O368" i="9"/>
  <c r="N368" i="9"/>
  <c r="N73" i="9"/>
  <c r="Q73" i="9" s="1"/>
  <c r="O330" i="9"/>
  <c r="Q330" i="9" s="1"/>
  <c r="O143" i="9"/>
  <c r="Q143" i="9" s="1"/>
  <c r="M94" i="9"/>
  <c r="N94" i="9" s="1"/>
  <c r="N513" i="9"/>
  <c r="O264" i="9"/>
  <c r="Q264" i="9" s="1"/>
  <c r="N138" i="9"/>
  <c r="Q138" i="9" s="1"/>
  <c r="K103" i="4"/>
  <c r="K391" i="4"/>
  <c r="O326" i="9"/>
  <c r="Q326" i="9" s="1"/>
  <c r="N444" i="9"/>
  <c r="Q444" i="9" s="1"/>
  <c r="N273" i="9"/>
  <c r="Q273" i="9" s="1"/>
  <c r="K235" i="4"/>
  <c r="K331" i="4"/>
  <c r="K319" i="4"/>
  <c r="Q347" i="9"/>
  <c r="Q244" i="9"/>
  <c r="K43" i="4"/>
  <c r="K19" i="4"/>
  <c r="K199" i="4"/>
  <c r="K259" i="4"/>
  <c r="U40" i="6"/>
  <c r="K175" i="4"/>
  <c r="K187" i="4"/>
  <c r="K151" i="4"/>
  <c r="K211" i="4"/>
  <c r="K307" i="4"/>
  <c r="U31" i="6"/>
  <c r="V31" i="6" s="1"/>
  <c r="U36" i="6"/>
  <c r="V36" i="6" s="1"/>
  <c r="K403" i="4"/>
  <c r="K115" i="4"/>
  <c r="K355" i="4"/>
  <c r="S22" i="3"/>
  <c r="T22" i="3" s="1"/>
  <c r="S48" i="3"/>
  <c r="T48" i="3" s="1"/>
  <c r="U48" i="3" s="1"/>
  <c r="W48" i="3" s="1"/>
  <c r="S15" i="3"/>
  <c r="T15" i="3" s="1"/>
  <c r="K283" i="4"/>
  <c r="K91" i="4"/>
  <c r="S43" i="3"/>
  <c r="T43" i="3" s="1"/>
  <c r="S42" i="3"/>
  <c r="T42" i="3" s="1"/>
  <c r="U42" i="3" s="1"/>
  <c r="S30" i="3"/>
  <c r="T30" i="3" s="1"/>
  <c r="K439" i="4"/>
  <c r="S11" i="3"/>
  <c r="T11" i="3" s="1"/>
  <c r="U11" i="3" s="1"/>
  <c r="V11" i="3" s="1"/>
  <c r="K487" i="4"/>
  <c r="S28" i="3"/>
  <c r="T28" i="3" s="1"/>
  <c r="U28" i="3" s="1"/>
  <c r="W28" i="3" s="1"/>
  <c r="S20" i="3"/>
  <c r="T20" i="3" s="1"/>
  <c r="U20" i="3" s="1"/>
  <c r="W20" i="3" s="1"/>
  <c r="S18" i="3"/>
  <c r="T18" i="3" s="1"/>
  <c r="U18" i="3" s="1"/>
  <c r="W18" i="3" s="1"/>
  <c r="O449" i="9"/>
  <c r="N449" i="9"/>
  <c r="O62" i="9"/>
  <c r="N62" i="9"/>
  <c r="O278" i="9"/>
  <c r="N278" i="9"/>
  <c r="O149" i="9"/>
  <c r="N149" i="9"/>
  <c r="S31" i="3"/>
  <c r="T31" i="3" s="1"/>
  <c r="U31" i="3" s="1"/>
  <c r="T22" i="6"/>
  <c r="U22" i="6" s="1"/>
  <c r="O462" i="9"/>
  <c r="N462" i="9"/>
  <c r="N130" i="9"/>
  <c r="O130" i="9"/>
  <c r="N8" i="4"/>
  <c r="O8" i="4"/>
  <c r="O100" i="9"/>
  <c r="N100" i="9"/>
  <c r="N407" i="9"/>
  <c r="O407" i="9"/>
  <c r="O194" i="9"/>
  <c r="N194" i="9"/>
  <c r="O56" i="9"/>
  <c r="N56" i="9"/>
  <c r="O405" i="9"/>
  <c r="N405" i="9"/>
  <c r="O525" i="9"/>
  <c r="N525" i="9"/>
  <c r="N297" i="9"/>
  <c r="O297" i="9"/>
  <c r="O433" i="9"/>
  <c r="N433" i="9"/>
  <c r="O228" i="9"/>
  <c r="N228" i="9"/>
  <c r="O270" i="9"/>
  <c r="N270" i="9"/>
  <c r="Q313" i="9"/>
  <c r="Q377" i="9"/>
  <c r="L379" i="9"/>
  <c r="Q57" i="9"/>
  <c r="Q205" i="9"/>
  <c r="Q81" i="9"/>
  <c r="U19" i="8"/>
  <c r="W19" i="8" s="1"/>
  <c r="Q265" i="9"/>
  <c r="Q232" i="9"/>
  <c r="Q289" i="9"/>
  <c r="Q155" i="9"/>
  <c r="Q527" i="9"/>
  <c r="Q342" i="9"/>
  <c r="Q241" i="9"/>
  <c r="Q197" i="9"/>
  <c r="U35" i="6"/>
  <c r="W35" i="6" s="1"/>
  <c r="N364" i="9"/>
  <c r="O364" i="9"/>
  <c r="N217" i="9"/>
  <c r="O217" i="9"/>
  <c r="N280" i="9"/>
  <c r="O280" i="9"/>
  <c r="N443" i="9"/>
  <c r="O443" i="9"/>
  <c r="O252" i="9"/>
  <c r="N252" i="9"/>
  <c r="N395" i="9"/>
  <c r="O395" i="9"/>
  <c r="N204" i="9"/>
  <c r="O204" i="9"/>
  <c r="N210" i="9"/>
  <c r="O210" i="9"/>
  <c r="T29" i="6"/>
  <c r="U29" i="6" s="1"/>
  <c r="O37" i="9"/>
  <c r="N37" i="9"/>
  <c r="N180" i="9"/>
  <c r="O180" i="9"/>
  <c r="O286" i="9"/>
  <c r="N286" i="9"/>
  <c r="N236" i="9"/>
  <c r="O236" i="9"/>
  <c r="Q236" i="9" s="1"/>
  <c r="N170" i="9"/>
  <c r="O170" i="9"/>
  <c r="N423" i="9"/>
  <c r="O423" i="9"/>
  <c r="T20" i="8"/>
  <c r="U20" i="8" s="1"/>
  <c r="N305" i="9"/>
  <c r="O305" i="9"/>
  <c r="O101" i="9"/>
  <c r="N101" i="9"/>
  <c r="N196" i="9"/>
  <c r="O196" i="9"/>
  <c r="N84" i="9"/>
  <c r="O84" i="9"/>
  <c r="N172" i="9"/>
  <c r="O172" i="9"/>
  <c r="N272" i="9"/>
  <c r="O272" i="9"/>
  <c r="N224" i="9"/>
  <c r="O224" i="9"/>
  <c r="U42" i="6"/>
  <c r="W42" i="6" s="1"/>
  <c r="N27" i="9"/>
  <c r="O27" i="9"/>
  <c r="N288" i="9"/>
  <c r="O288" i="9"/>
  <c r="O188" i="9"/>
  <c r="N188" i="9"/>
  <c r="O39" i="9"/>
  <c r="N39" i="9"/>
  <c r="N376" i="9"/>
  <c r="O376" i="9"/>
  <c r="N164" i="9"/>
  <c r="O164" i="9"/>
  <c r="N64" i="9"/>
  <c r="O64" i="9"/>
  <c r="O421" i="9"/>
  <c r="N421" i="9"/>
  <c r="N178" i="9"/>
  <c r="O178" i="9"/>
  <c r="S6" i="3"/>
  <c r="T6" i="3" s="1"/>
  <c r="U6" i="3" s="1"/>
  <c r="W6" i="3" s="1"/>
  <c r="S29" i="3"/>
  <c r="T29" i="3" s="1"/>
  <c r="U29" i="3" s="1"/>
  <c r="V29" i="3" s="1"/>
  <c r="U46" i="6"/>
  <c r="W46" i="6" s="1"/>
  <c r="Q299" i="9"/>
  <c r="Q219" i="9"/>
  <c r="Q516" i="9"/>
  <c r="Q513" i="9"/>
  <c r="Q65" i="9"/>
  <c r="O233" i="9"/>
  <c r="N233" i="9"/>
  <c r="N95" i="9"/>
  <c r="O95" i="9"/>
  <c r="O374" i="9"/>
  <c r="N374" i="9"/>
  <c r="O262" i="9"/>
  <c r="N262" i="9"/>
  <c r="O504" i="9"/>
  <c r="N504" i="9"/>
  <c r="O384" i="9"/>
  <c r="N384" i="9"/>
  <c r="Q112" i="9"/>
  <c r="Q396" i="9"/>
  <c r="Q257" i="9"/>
  <c r="L391" i="9"/>
  <c r="L259" i="9"/>
  <c r="Q240" i="9"/>
  <c r="L187" i="9"/>
  <c r="U11" i="8"/>
  <c r="W11" i="8" s="1"/>
  <c r="U35" i="8"/>
  <c r="V35" i="8" s="1"/>
  <c r="O294" i="9"/>
  <c r="N294" i="9"/>
  <c r="N256" i="9"/>
  <c r="O256" i="9"/>
  <c r="O441" i="9"/>
  <c r="N441" i="9"/>
  <c r="S28" i="6"/>
  <c r="T28" i="6" s="1"/>
  <c r="U28" i="6" s="1"/>
  <c r="V28" i="6" s="1"/>
  <c r="Q144" i="9"/>
  <c r="L175" i="9"/>
  <c r="O120" i="9"/>
  <c r="N120" i="9"/>
  <c r="O453" i="9"/>
  <c r="N453" i="9"/>
  <c r="O521" i="9"/>
  <c r="N521" i="9"/>
  <c r="O400" i="9"/>
  <c r="N400" i="9"/>
  <c r="O25" i="9"/>
  <c r="N25" i="9"/>
  <c r="N515" i="9"/>
  <c r="O515" i="9"/>
  <c r="O382" i="9"/>
  <c r="N382" i="9"/>
  <c r="Q507" i="9"/>
  <c r="U25" i="8"/>
  <c r="W25" i="8" s="1"/>
  <c r="O389" i="9"/>
  <c r="N389" i="9"/>
  <c r="Q133" i="9"/>
  <c r="T30" i="6"/>
  <c r="U30" i="6" s="1"/>
  <c r="O323" i="9"/>
  <c r="N323" i="9"/>
  <c r="N341" i="9"/>
  <c r="O341" i="9"/>
  <c r="N30" i="9"/>
  <c r="O30" i="9"/>
  <c r="O78" i="9"/>
  <c r="N78" i="9"/>
  <c r="O528" i="9"/>
  <c r="N528" i="9"/>
  <c r="N402" i="9"/>
  <c r="O402" i="9"/>
  <c r="N227" i="9"/>
  <c r="O227" i="9"/>
  <c r="N290" i="9"/>
  <c r="O290" i="9"/>
  <c r="O193" i="9"/>
  <c r="N193" i="9"/>
  <c r="O137" i="9"/>
  <c r="N137" i="9"/>
  <c r="N105" i="9"/>
  <c r="O105" i="9"/>
  <c r="O522" i="9"/>
  <c r="N522" i="9"/>
  <c r="N266" i="9"/>
  <c r="O266" i="9"/>
  <c r="N190" i="9"/>
  <c r="O190" i="9"/>
  <c r="M199" i="9"/>
  <c r="O18" i="9"/>
  <c r="N18" i="9"/>
  <c r="N258" i="9"/>
  <c r="O258" i="9"/>
  <c r="O362" i="9"/>
  <c r="N362" i="9"/>
  <c r="N317" i="9"/>
  <c r="O317" i="9"/>
  <c r="N363" i="9"/>
  <c r="O363" i="9"/>
  <c r="M91" i="9"/>
  <c r="N80" i="9"/>
  <c r="O80" i="9"/>
  <c r="O148" i="9"/>
  <c r="N148" i="9"/>
  <c r="N431" i="9"/>
  <c r="O431" i="9"/>
  <c r="N333" i="9"/>
  <c r="O333" i="9"/>
  <c r="O40" i="9"/>
  <c r="N40" i="9"/>
  <c r="N411" i="9"/>
  <c r="O411" i="9"/>
  <c r="N282" i="9"/>
  <c r="O282" i="9"/>
  <c r="O269" i="9"/>
  <c r="N269" i="9"/>
  <c r="N466" i="9"/>
  <c r="O466" i="9"/>
  <c r="N526" i="9"/>
  <c r="O526" i="9"/>
  <c r="O63" i="9"/>
  <c r="N63" i="9"/>
  <c r="N72" i="9"/>
  <c r="O72" i="9"/>
  <c r="O520" i="9"/>
  <c r="N520" i="9"/>
  <c r="N434" i="9"/>
  <c r="O434" i="9"/>
  <c r="O420" i="9"/>
  <c r="N420" i="9"/>
  <c r="O255" i="9"/>
  <c r="N255" i="9"/>
  <c r="O209" i="9"/>
  <c r="N209" i="9"/>
  <c r="O85" i="9"/>
  <c r="N85" i="9"/>
  <c r="N208" i="9"/>
  <c r="O208" i="9"/>
  <c r="N192" i="9"/>
  <c r="O192" i="9"/>
  <c r="N60" i="9"/>
  <c r="O60" i="9"/>
  <c r="O246" i="9"/>
  <c r="N246" i="9"/>
  <c r="N378" i="9"/>
  <c r="O378" i="9"/>
  <c r="O207" i="9"/>
  <c r="N207" i="9"/>
  <c r="O254" i="9"/>
  <c r="N254" i="9"/>
  <c r="N238" i="9"/>
  <c r="O238" i="9"/>
  <c r="N338" i="9"/>
  <c r="O338" i="9"/>
  <c r="O474" i="9"/>
  <c r="N474" i="9"/>
  <c r="N459" i="9"/>
  <c r="O459" i="9"/>
  <c r="N329" i="9"/>
  <c r="O329" i="9"/>
  <c r="N309" i="9"/>
  <c r="O309" i="9"/>
  <c r="N216" i="9"/>
  <c r="O216" i="9"/>
  <c r="N340" i="9"/>
  <c r="O340" i="9"/>
  <c r="N215" i="9"/>
  <c r="O215" i="9"/>
  <c r="N75" i="9"/>
  <c r="O75" i="9"/>
  <c r="N346" i="9"/>
  <c r="O346" i="9"/>
  <c r="N35" i="9"/>
  <c r="O35" i="9"/>
  <c r="N429" i="9"/>
  <c r="O429" i="9"/>
  <c r="N38" i="9"/>
  <c r="O38" i="9"/>
  <c r="O514" i="9"/>
  <c r="N514" i="9"/>
  <c r="O287" i="9"/>
  <c r="N287" i="9"/>
  <c r="N268" i="9"/>
  <c r="O268" i="9"/>
  <c r="O203" i="9"/>
  <c r="N203" i="9"/>
  <c r="O529" i="9"/>
  <c r="N529" i="9"/>
  <c r="N531" i="9"/>
  <c r="O531" i="9"/>
  <c r="N517" i="9"/>
  <c r="O517" i="9"/>
  <c r="N417" i="9"/>
  <c r="O417" i="9"/>
  <c r="O201" i="9"/>
  <c r="N201" i="9"/>
  <c r="O185" i="9"/>
  <c r="N185" i="9"/>
  <c r="O53" i="9"/>
  <c r="N53" i="9"/>
  <c r="O300" i="9"/>
  <c r="N300" i="9"/>
  <c r="O24" i="9"/>
  <c r="N24" i="9"/>
  <c r="N184" i="9"/>
  <c r="O184" i="9"/>
  <c r="O171" i="9"/>
  <c r="N171" i="9"/>
  <c r="O131" i="9"/>
  <c r="N131" i="9"/>
  <c r="N29" i="9"/>
  <c r="O29" i="9"/>
  <c r="N50" i="9"/>
  <c r="O50" i="9"/>
  <c r="O135" i="9"/>
  <c r="N135" i="9"/>
  <c r="N46" i="9"/>
  <c r="O46" i="9"/>
  <c r="O345" i="9"/>
  <c r="N345" i="9"/>
  <c r="N332" i="9"/>
  <c r="O332" i="9"/>
  <c r="N160" i="9"/>
  <c r="O160" i="9"/>
  <c r="O125" i="9"/>
  <c r="N125" i="9"/>
  <c r="N312" i="9"/>
  <c r="O312" i="9"/>
  <c r="O141" i="9"/>
  <c r="N141" i="9"/>
  <c r="N386" i="9"/>
  <c r="O386" i="9"/>
  <c r="O195" i="9"/>
  <c r="N195" i="9"/>
  <c r="O177" i="9"/>
  <c r="N177" i="9"/>
  <c r="O61" i="9"/>
  <c r="N61" i="9"/>
  <c r="N226" i="9"/>
  <c r="O226" i="9"/>
  <c r="O191" i="9"/>
  <c r="N191" i="9"/>
  <c r="O358" i="9"/>
  <c r="N358" i="9"/>
  <c r="N471" i="9"/>
  <c r="O471" i="9"/>
  <c r="N304" i="9"/>
  <c r="O304" i="9"/>
  <c r="N157" i="9"/>
  <c r="O157" i="9"/>
  <c r="N325" i="9"/>
  <c r="O325" i="9"/>
  <c r="N213" i="9"/>
  <c r="O213" i="9"/>
  <c r="N154" i="9"/>
  <c r="O154" i="9"/>
  <c r="N117" i="9"/>
  <c r="O117" i="9"/>
  <c r="N146" i="9"/>
  <c r="O146" i="9"/>
  <c r="O33" i="9"/>
  <c r="N33" i="9"/>
  <c r="O426" i="9"/>
  <c r="N426" i="9"/>
  <c r="N414" i="9"/>
  <c r="O414" i="9"/>
  <c r="N322" i="9"/>
  <c r="O322" i="9"/>
  <c r="N106" i="9"/>
  <c r="O106" i="9"/>
  <c r="N418" i="9"/>
  <c r="O418" i="9"/>
  <c r="N506" i="9"/>
  <c r="O506" i="9"/>
  <c r="N21" i="9"/>
  <c r="O21" i="9"/>
  <c r="N251" i="9"/>
  <c r="O251" i="9"/>
  <c r="O436" i="9"/>
  <c r="N436" i="9"/>
  <c r="O169" i="9"/>
  <c r="N169" i="9"/>
  <c r="O409" i="9"/>
  <c r="N409" i="9"/>
  <c r="N168" i="9"/>
  <c r="O168" i="9"/>
  <c r="O422" i="9"/>
  <c r="N422" i="9"/>
  <c r="O14" i="9"/>
  <c r="N14" i="9"/>
  <c r="N59" i="9"/>
  <c r="O59" i="9"/>
  <c r="N15" i="9"/>
  <c r="O15" i="9"/>
  <c r="N134" i="9"/>
  <c r="O134" i="9"/>
  <c r="N452" i="9"/>
  <c r="O452" i="9"/>
  <c r="L465" i="9"/>
  <c r="L475" i="9" s="1"/>
  <c r="O337" i="9"/>
  <c r="N337" i="9"/>
  <c r="N352" i="9"/>
  <c r="O352" i="9"/>
  <c r="O218" i="9"/>
  <c r="N218" i="9"/>
  <c r="I31" i="8"/>
  <c r="L320" i="9"/>
  <c r="L331" i="9" s="1"/>
  <c r="L296" i="9"/>
  <c r="L307" i="9" s="1"/>
  <c r="N221" i="9"/>
  <c r="O221" i="9"/>
  <c r="N150" i="9"/>
  <c r="O150" i="9"/>
  <c r="L163" i="9"/>
  <c r="O502" i="9"/>
  <c r="N502" i="9"/>
  <c r="O410" i="9"/>
  <c r="N410" i="9"/>
  <c r="O77" i="9"/>
  <c r="N77" i="9"/>
  <c r="I44" i="8"/>
  <c r="S44" i="8" s="1"/>
  <c r="O220" i="9"/>
  <c r="N220" i="9"/>
  <c r="O508" i="9"/>
  <c r="N508" i="9"/>
  <c r="O469" i="9"/>
  <c r="N469" i="9"/>
  <c r="N142" i="9"/>
  <c r="O142" i="9"/>
  <c r="N90" i="9"/>
  <c r="O90" i="9"/>
  <c r="N419" i="9"/>
  <c r="O419" i="9"/>
  <c r="O26" i="9"/>
  <c r="N26" i="9"/>
  <c r="N503" i="9"/>
  <c r="O503" i="9"/>
  <c r="L283" i="9"/>
  <c r="O242" i="9"/>
  <c r="N242" i="9"/>
  <c r="O505" i="9"/>
  <c r="N505" i="9"/>
  <c r="O408" i="9"/>
  <c r="N408" i="9"/>
  <c r="N275" i="9"/>
  <c r="O275" i="9"/>
  <c r="O212" i="9"/>
  <c r="N212" i="9"/>
  <c r="M223" i="9"/>
  <c r="O401" i="9"/>
  <c r="N401" i="9"/>
  <c r="L237" i="9"/>
  <c r="L247" i="9" s="1"/>
  <c r="K247" i="9"/>
  <c r="I24" i="8" s="1"/>
  <c r="S24" i="8" s="1"/>
  <c r="N136" i="9"/>
  <c r="O136" i="9"/>
  <c r="L9" i="9"/>
  <c r="L19" i="9" s="1"/>
  <c r="I5" i="8"/>
  <c r="O293" i="9"/>
  <c r="N293" i="9"/>
  <c r="O393" i="9"/>
  <c r="N393" i="9"/>
  <c r="O267" i="9"/>
  <c r="N267" i="9"/>
  <c r="O179" i="9"/>
  <c r="N179" i="9"/>
  <c r="N198" i="9"/>
  <c r="O198" i="9"/>
  <c r="O167" i="9"/>
  <c r="N167" i="9"/>
  <c r="O51" i="9"/>
  <c r="N51" i="9"/>
  <c r="N394" i="9"/>
  <c r="O394" i="9"/>
  <c r="N166" i="9"/>
  <c r="O166" i="9"/>
  <c r="N182" i="9"/>
  <c r="O182" i="9"/>
  <c r="N66" i="9"/>
  <c r="O66" i="9"/>
  <c r="O359" i="9"/>
  <c r="N359" i="9"/>
  <c r="N458" i="9"/>
  <c r="O458" i="9"/>
  <c r="N351" i="9"/>
  <c r="O351" i="9"/>
  <c r="L355" i="9"/>
  <c r="I43" i="8"/>
  <c r="S43" i="8" s="1"/>
  <c r="T43" i="8" s="1"/>
  <c r="U43" i="8" s="1"/>
  <c r="W43" i="8" s="1"/>
  <c r="N348" i="9"/>
  <c r="O348" i="9"/>
  <c r="K127" i="9"/>
  <c r="I14" i="8" s="1"/>
  <c r="S14" i="8" s="1"/>
  <c r="L116" i="9"/>
  <c r="L127" i="9" s="1"/>
  <c r="N301" i="9"/>
  <c r="O301" i="9"/>
  <c r="Q318" i="9"/>
  <c r="N159" i="9"/>
  <c r="O159" i="9"/>
  <c r="N119" i="9"/>
  <c r="O119" i="9"/>
  <c r="I45" i="8"/>
  <c r="S45" i="8" s="1"/>
  <c r="N334" i="9"/>
  <c r="O334" i="9"/>
  <c r="N88" i="9"/>
  <c r="O88" i="9"/>
  <c r="L140" i="9"/>
  <c r="L151" i="9" s="1"/>
  <c r="K151" i="9"/>
  <c r="I16" i="8" s="1"/>
  <c r="S16" i="8" s="1"/>
  <c r="O450" i="9"/>
  <c r="N450" i="9"/>
  <c r="N509" i="9"/>
  <c r="O509" i="9"/>
  <c r="L223" i="9"/>
  <c r="Q472" i="9"/>
  <c r="O437" i="9"/>
  <c r="N437" i="9"/>
  <c r="N284" i="9"/>
  <c r="O284" i="9"/>
  <c r="N370" i="9"/>
  <c r="O370" i="9"/>
  <c r="N113" i="9"/>
  <c r="O113" i="9"/>
  <c r="N74" i="9"/>
  <c r="O74" i="9"/>
  <c r="N445" i="9"/>
  <c r="O445" i="9"/>
  <c r="N372" i="9"/>
  <c r="O372" i="9"/>
  <c r="O253" i="9"/>
  <c r="N253" i="9"/>
  <c r="L58" i="9"/>
  <c r="L67" i="9" s="1"/>
  <c r="Q76" i="9"/>
  <c r="Q387" i="9"/>
  <c r="L199" i="9"/>
  <c r="O44" i="9"/>
  <c r="N44" i="9"/>
  <c r="N425" i="9"/>
  <c r="O425" i="9"/>
  <c r="N274" i="9"/>
  <c r="O274" i="9"/>
  <c r="N206" i="9"/>
  <c r="O206" i="9"/>
  <c r="N174" i="9"/>
  <c r="O174" i="9"/>
  <c r="O49" i="9"/>
  <c r="N49" i="9"/>
  <c r="N17" i="9"/>
  <c r="O17" i="9"/>
  <c r="N460" i="9"/>
  <c r="O460" i="9"/>
  <c r="N467" i="9"/>
  <c r="O467" i="9"/>
  <c r="O349" i="9"/>
  <c r="N349" i="9"/>
  <c r="O335" i="9"/>
  <c r="N335" i="9"/>
  <c r="O306" i="9"/>
  <c r="N306" i="9"/>
  <c r="O162" i="9"/>
  <c r="N162" i="9"/>
  <c r="O308" i="9"/>
  <c r="N308" i="9"/>
  <c r="O110" i="9"/>
  <c r="N110" i="9"/>
  <c r="Q473" i="9"/>
  <c r="O42" i="9"/>
  <c r="N42" i="9"/>
  <c r="O530" i="9"/>
  <c r="N530" i="9"/>
  <c r="K427" i="9"/>
  <c r="I39" i="8" s="1"/>
  <c r="S39" i="8" s="1"/>
  <c r="L416" i="9"/>
  <c r="L427" i="9" s="1"/>
  <c r="Q121" i="9"/>
  <c r="L524" i="9"/>
  <c r="L535" i="9" s="1"/>
  <c r="I48" i="8"/>
  <c r="S48" i="8" s="1"/>
  <c r="L404" i="9"/>
  <c r="L415" i="9" s="1"/>
  <c r="K415" i="9"/>
  <c r="I38" i="8" s="1"/>
  <c r="S38" i="8" s="1"/>
  <c r="Q365" i="9"/>
  <c r="Q161" i="9"/>
  <c r="O388" i="9"/>
  <c r="N388" i="9"/>
  <c r="Q123" i="9"/>
  <c r="N23" i="9"/>
  <c r="O23" i="9"/>
  <c r="L440" i="9"/>
  <c r="L451" i="9" s="1"/>
  <c r="I41" i="8"/>
  <c r="S41" i="8" s="1"/>
  <c r="T41" i="8" s="1"/>
  <c r="U41" i="8" s="1"/>
  <c r="Q310" i="9"/>
  <c r="N243" i="9"/>
  <c r="O243" i="9"/>
  <c r="Q96" i="9"/>
  <c r="L392" i="9"/>
  <c r="L403" i="9" s="1"/>
  <c r="K403" i="9"/>
  <c r="I37" i="8" s="1"/>
  <c r="S37" i="8" s="1"/>
  <c r="T37" i="8" s="1"/>
  <c r="U37" i="8" s="1"/>
  <c r="V37" i="8" s="1"/>
  <c r="O375" i="9"/>
  <c r="N375" i="9"/>
  <c r="N231" i="9"/>
  <c r="O231" i="9"/>
  <c r="N68" i="9"/>
  <c r="O68" i="9"/>
  <c r="L285" i="9"/>
  <c r="L295" i="9" s="1"/>
  <c r="K295" i="9"/>
  <c r="I28" i="8" s="1"/>
  <c r="S28" i="8" s="1"/>
  <c r="M283" i="9"/>
  <c r="L336" i="9"/>
  <c r="M336" i="9" s="1"/>
  <c r="O383" i="9"/>
  <c r="N383" i="9"/>
  <c r="N292" i="9"/>
  <c r="O292" i="9"/>
  <c r="M259" i="9"/>
  <c r="O248" i="9"/>
  <c r="N248" i="9"/>
  <c r="O229" i="9"/>
  <c r="N229" i="9"/>
  <c r="M211" i="9"/>
  <c r="N200" i="9"/>
  <c r="O200" i="9"/>
  <c r="N47" i="9"/>
  <c r="O47" i="9"/>
  <c r="I7" i="8"/>
  <c r="S7" i="8" s="1"/>
  <c r="T7" i="8" s="1"/>
  <c r="U7" i="8" s="1"/>
  <c r="V7" i="8" s="1"/>
  <c r="L32" i="9"/>
  <c r="L43" i="9" s="1"/>
  <c r="M373" i="9"/>
  <c r="M379" i="9" s="1"/>
  <c r="L139" i="9"/>
  <c r="Q12" i="9"/>
  <c r="Q16" i="9"/>
  <c r="N13" i="9"/>
  <c r="O13" i="9"/>
  <c r="Q369" i="9"/>
  <c r="L211" i="9"/>
  <c r="O5" i="9"/>
  <c r="N5" i="9"/>
  <c r="N455" i="9"/>
  <c r="O455" i="9"/>
  <c r="O454" i="9"/>
  <c r="N454" i="9"/>
  <c r="N98" i="9"/>
  <c r="O98" i="9"/>
  <c r="N99" i="9"/>
  <c r="O99" i="9"/>
  <c r="N324" i="9"/>
  <c r="O324" i="9"/>
  <c r="N303" i="9"/>
  <c r="O303" i="9"/>
  <c r="N122" i="9"/>
  <c r="O122" i="9"/>
  <c r="N86" i="9"/>
  <c r="O86" i="9"/>
  <c r="I6" i="8"/>
  <c r="S6" i="8" s="1"/>
  <c r="L20" i="9"/>
  <c r="L31" i="9" s="1"/>
  <c r="O438" i="9"/>
  <c r="N438" i="9"/>
  <c r="N114" i="9"/>
  <c r="O114" i="9"/>
  <c r="O124" i="9"/>
  <c r="N124" i="9"/>
  <c r="N397" i="9"/>
  <c r="O397" i="9"/>
  <c r="N328" i="9"/>
  <c r="O328" i="9"/>
  <c r="N145" i="9"/>
  <c r="O145" i="9"/>
  <c r="N22" i="9"/>
  <c r="O22" i="9"/>
  <c r="O446" i="9"/>
  <c r="N446" i="9"/>
  <c r="N153" i="9"/>
  <c r="O153" i="9"/>
  <c r="O533" i="9"/>
  <c r="N533" i="9"/>
  <c r="N385" i="9"/>
  <c r="O385" i="9"/>
  <c r="O245" i="9"/>
  <c r="N245" i="9"/>
  <c r="N447" i="9"/>
  <c r="O447" i="9"/>
  <c r="O381" i="9"/>
  <c r="N381" i="9"/>
  <c r="N291" i="9"/>
  <c r="O291" i="9"/>
  <c r="M187" i="9"/>
  <c r="N176" i="9"/>
  <c r="O176" i="9"/>
  <c r="N102" i="9"/>
  <c r="O102" i="9"/>
  <c r="O390" i="9"/>
  <c r="N390" i="9"/>
  <c r="N276" i="9"/>
  <c r="O276" i="9"/>
  <c r="N128" i="9"/>
  <c r="O128" i="9"/>
  <c r="N11" i="9"/>
  <c r="O11" i="9"/>
  <c r="O129" i="9"/>
  <c r="N129" i="9"/>
  <c r="O10" i="9"/>
  <c r="N10" i="9"/>
  <c r="N52" i="9"/>
  <c r="O52" i="9"/>
  <c r="O470" i="9"/>
  <c r="N470" i="9"/>
  <c r="O366" i="9"/>
  <c r="N366" i="9"/>
  <c r="Q464" i="9"/>
  <c r="O327" i="9"/>
  <c r="N327" i="9"/>
  <c r="O314" i="9"/>
  <c r="N314" i="9"/>
  <c r="N350" i="9"/>
  <c r="O350" i="9"/>
  <c r="L311" i="9"/>
  <c r="L319" i="9" s="1"/>
  <c r="O126" i="9"/>
  <c r="N126" i="9"/>
  <c r="O430" i="9"/>
  <c r="N430" i="9"/>
  <c r="O353" i="9"/>
  <c r="N353" i="9"/>
  <c r="N70" i="9"/>
  <c r="O70" i="9"/>
  <c r="N92" i="9"/>
  <c r="O92" i="9"/>
  <c r="M103" i="9"/>
  <c r="N519" i="9"/>
  <c r="O519" i="9"/>
  <c r="O442" i="9"/>
  <c r="N442" i="9"/>
  <c r="Q107" i="9"/>
  <c r="O279" i="9"/>
  <c r="N279" i="9"/>
  <c r="O41" i="9"/>
  <c r="N41" i="9"/>
  <c r="O97" i="9"/>
  <c r="N97" i="9"/>
  <c r="O501" i="9"/>
  <c r="N501" i="9"/>
  <c r="O413" i="9"/>
  <c r="N413" i="9"/>
  <c r="O263" i="9"/>
  <c r="N263" i="9"/>
  <c r="O461" i="9"/>
  <c r="N461" i="9"/>
  <c r="O354" i="9"/>
  <c r="N354" i="9"/>
  <c r="M344" i="9"/>
  <c r="N468" i="9"/>
  <c r="O468" i="9"/>
  <c r="L457" i="9"/>
  <c r="L463" i="9" s="1"/>
  <c r="O298" i="9"/>
  <c r="N298" i="9"/>
  <c r="K115" i="9"/>
  <c r="I13" i="8" s="1"/>
  <c r="S13" i="8" s="1"/>
  <c r="T13" i="8" s="1"/>
  <c r="U13" i="8" s="1"/>
  <c r="W13" i="8" s="1"/>
  <c r="L104" i="9"/>
  <c r="L115" i="9" s="1"/>
  <c r="L361" i="9"/>
  <c r="L367" i="9" s="1"/>
  <c r="O108" i="9"/>
  <c r="N108" i="9"/>
  <c r="Q357" i="9"/>
  <c r="O316" i="9"/>
  <c r="N316" i="9"/>
  <c r="I30" i="8"/>
  <c r="S30" i="8" s="1"/>
  <c r="T30" i="8" s="1"/>
  <c r="U30" i="8" s="1"/>
  <c r="W30" i="8" s="1"/>
  <c r="O156" i="9"/>
  <c r="N156" i="9"/>
  <c r="O109" i="9"/>
  <c r="N109" i="9"/>
  <c r="N360" i="9"/>
  <c r="O360" i="9"/>
  <c r="N321" i="9"/>
  <c r="O321" i="9"/>
  <c r="O152" i="9"/>
  <c r="N152" i="9"/>
  <c r="M163" i="9"/>
  <c r="O93" i="9"/>
  <c r="N93" i="9"/>
  <c r="L91" i="9"/>
  <c r="L69" i="9"/>
  <c r="L79" i="9" s="1"/>
  <c r="O34" i="9"/>
  <c r="N34" i="9"/>
  <c r="O510" i="9"/>
  <c r="N510" i="9"/>
  <c r="N356" i="9"/>
  <c r="O356" i="9"/>
  <c r="O87" i="9"/>
  <c r="N87" i="9"/>
  <c r="O71" i="9"/>
  <c r="N71" i="9"/>
  <c r="Q28" i="9"/>
  <c r="N534" i="9"/>
  <c r="O534" i="9"/>
  <c r="O448" i="9"/>
  <c r="N448" i="9"/>
  <c r="N399" i="9"/>
  <c r="O399" i="9"/>
  <c r="N147" i="9"/>
  <c r="O147" i="9"/>
  <c r="O118" i="9"/>
  <c r="N118" i="9"/>
  <c r="O94" i="9"/>
  <c r="N518" i="9"/>
  <c r="O518" i="9"/>
  <c r="L500" i="9"/>
  <c r="L511" i="9" s="1"/>
  <c r="I46" i="8"/>
  <c r="S46" i="8" s="1"/>
  <c r="N398" i="9"/>
  <c r="O398" i="9"/>
  <c r="O158" i="9"/>
  <c r="N158" i="9"/>
  <c r="Q412" i="9"/>
  <c r="M391" i="9"/>
  <c r="N380" i="9"/>
  <c r="O380" i="9"/>
  <c r="O277" i="9"/>
  <c r="N277" i="9"/>
  <c r="N260" i="9"/>
  <c r="O260" i="9"/>
  <c r="K235" i="9"/>
  <c r="I23" i="8" s="1"/>
  <c r="S23" i="8" s="1"/>
  <c r="T23" i="8" s="1"/>
  <c r="U23" i="8" s="1"/>
  <c r="V23" i="8" s="1"/>
  <c r="L225" i="9"/>
  <c r="L235" i="9" s="1"/>
  <c r="O249" i="9"/>
  <c r="N249" i="9"/>
  <c r="N250" i="9"/>
  <c r="O250" i="9"/>
  <c r="Q89" i="9"/>
  <c r="L512" i="9"/>
  <c r="L523" i="9" s="1"/>
  <c r="I47" i="8"/>
  <c r="S47" i="8" s="1"/>
  <c r="T47" i="8" s="1"/>
  <c r="I40" i="8"/>
  <c r="S40" i="8" s="1"/>
  <c r="T40" i="8" s="1"/>
  <c r="U40" i="8" s="1"/>
  <c r="V40" i="8" s="1"/>
  <c r="L428" i="9"/>
  <c r="L439" i="9" s="1"/>
  <c r="N406" i="9"/>
  <c r="O406" i="9"/>
  <c r="N371" i="9"/>
  <c r="O371" i="9"/>
  <c r="L261" i="9"/>
  <c r="L271" i="9" s="1"/>
  <c r="N239" i="9"/>
  <c r="O239" i="9"/>
  <c r="L45" i="9"/>
  <c r="L55" i="9" s="1"/>
  <c r="I8" i="8"/>
  <c r="S8" i="8" s="1"/>
  <c r="N83" i="9"/>
  <c r="O83" i="9"/>
  <c r="M175" i="9"/>
  <c r="Q281" i="9"/>
  <c r="K271" i="9"/>
  <c r="I26" i="8" s="1"/>
  <c r="S26" i="8" s="1"/>
  <c r="T26" i="8" s="1"/>
  <c r="U26" i="8" s="1"/>
  <c r="W26" i="8" s="1"/>
  <c r="N234" i="9"/>
  <c r="O234" i="9"/>
  <c r="Q189" i="9"/>
  <c r="N183" i="9"/>
  <c r="O183" i="9"/>
  <c r="Q173" i="9"/>
  <c r="Q165" i="9"/>
  <c r="Q48" i="9"/>
  <c r="O230" i="9"/>
  <c r="N230" i="9"/>
  <c r="Q181" i="9"/>
  <c r="S25" i="6"/>
  <c r="T25" i="6" s="1"/>
  <c r="S21" i="6"/>
  <c r="S47" i="6"/>
  <c r="T47" i="6" s="1"/>
  <c r="U47" i="6" s="1"/>
  <c r="V47" i="6" s="1"/>
  <c r="S20" i="6"/>
  <c r="T20" i="6" s="1"/>
  <c r="S8" i="6"/>
  <c r="T8" i="6" s="1"/>
  <c r="U8" i="6" s="1"/>
  <c r="W8" i="6" s="1"/>
  <c r="S26" i="6"/>
  <c r="T26" i="6" s="1"/>
  <c r="U26" i="6" s="1"/>
  <c r="W26" i="6" s="1"/>
  <c r="S10" i="6"/>
  <c r="T10" i="6" s="1"/>
  <c r="U10" i="6" s="1"/>
  <c r="W10" i="6" s="1"/>
  <c r="S41" i="6"/>
  <c r="T41" i="6" s="1"/>
  <c r="U41" i="6" s="1"/>
  <c r="V41" i="6" s="1"/>
  <c r="S18" i="6"/>
  <c r="T18" i="6" s="1"/>
  <c r="U18" i="6" s="1"/>
  <c r="W18" i="6" s="1"/>
  <c r="S24" i="6"/>
  <c r="T24" i="6" s="1"/>
  <c r="U24" i="6" s="1"/>
  <c r="V24" i="6" s="1"/>
  <c r="S19" i="6"/>
  <c r="S34" i="6"/>
  <c r="T34" i="6" s="1"/>
  <c r="S17" i="6"/>
  <c r="S12" i="6"/>
  <c r="S48" i="6"/>
  <c r="T48" i="6" s="1"/>
  <c r="U48" i="6" s="1"/>
  <c r="W48" i="6" s="1"/>
  <c r="S45" i="6"/>
  <c r="T45" i="6" s="1"/>
  <c r="S16" i="6"/>
  <c r="T16" i="6" s="1"/>
  <c r="S9" i="6"/>
  <c r="T9" i="6" s="1"/>
  <c r="S37" i="6"/>
  <c r="T37" i="6" s="1"/>
  <c r="U37" i="6" s="1"/>
  <c r="V37" i="6" s="1"/>
  <c r="S23" i="6"/>
  <c r="T23" i="6" s="1"/>
  <c r="U23" i="6" s="1"/>
  <c r="V23" i="6" s="1"/>
  <c r="S32" i="6"/>
  <c r="T32" i="6" s="1"/>
  <c r="U32" i="6" s="1"/>
  <c r="V32" i="6" s="1"/>
  <c r="S15" i="6"/>
  <c r="S39" i="6"/>
  <c r="S27" i="6"/>
  <c r="T27" i="6" s="1"/>
  <c r="U27" i="6" s="1"/>
  <c r="V27" i="6" s="1"/>
  <c r="V12" i="8"/>
  <c r="W12" i="8"/>
  <c r="V21" i="8"/>
  <c r="W21" i="8"/>
  <c r="V17" i="8"/>
  <c r="W17" i="8"/>
  <c r="V26" i="8"/>
  <c r="V42" i="8"/>
  <c r="W42" i="8"/>
  <c r="W18" i="8"/>
  <c r="V18" i="8"/>
  <c r="W22" i="8"/>
  <c r="V22" i="8"/>
  <c r="V36" i="8"/>
  <c r="W36" i="8"/>
  <c r="W27" i="8"/>
  <c r="V27" i="8"/>
  <c r="V15" i="8"/>
  <c r="W15" i="8"/>
  <c r="V13" i="6"/>
  <c r="W13" i="6"/>
  <c r="W14" i="6"/>
  <c r="V14" i="6"/>
  <c r="W24" i="6"/>
  <c r="W44" i="6"/>
  <c r="V44" i="6"/>
  <c r="W28" i="6"/>
  <c r="V40" i="6"/>
  <c r="W40" i="6"/>
  <c r="V7" i="6"/>
  <c r="W7" i="6"/>
  <c r="W11" i="6"/>
  <c r="V11" i="6"/>
  <c r="W38" i="6"/>
  <c r="V38" i="6"/>
  <c r="W33" i="6"/>
  <c r="V33" i="6"/>
  <c r="W36" i="6"/>
  <c r="S12" i="3"/>
  <c r="S41" i="3"/>
  <c r="T41" i="3" s="1"/>
  <c r="U41" i="3" s="1"/>
  <c r="V41" i="3" s="1"/>
  <c r="S36" i="3"/>
  <c r="S38" i="3"/>
  <c r="T38" i="3" s="1"/>
  <c r="U38" i="3" s="1"/>
  <c r="W38" i="3" s="1"/>
  <c r="S24" i="3"/>
  <c r="T24" i="3" s="1"/>
  <c r="U24" i="3" s="1"/>
  <c r="V24" i="3" s="1"/>
  <c r="S27" i="3"/>
  <c r="T27" i="3" s="1"/>
  <c r="U27" i="3" s="1"/>
  <c r="V27" i="3" s="1"/>
  <c r="S45" i="3"/>
  <c r="T45" i="3" s="1"/>
  <c r="U45" i="3" s="1"/>
  <c r="W45" i="3" s="1"/>
  <c r="S16" i="3"/>
  <c r="T16" i="3" s="1"/>
  <c r="U16" i="3" s="1"/>
  <c r="V16" i="3" s="1"/>
  <c r="S25" i="3"/>
  <c r="T25" i="3" s="1"/>
  <c r="U25" i="3" s="1"/>
  <c r="W25" i="3" s="1"/>
  <c r="S21" i="3"/>
  <c r="S34" i="3"/>
  <c r="T34" i="3" s="1"/>
  <c r="U34" i="3" s="1"/>
  <c r="W34" i="3" s="1"/>
  <c r="S40" i="3"/>
  <c r="S32" i="3"/>
  <c r="S47" i="3"/>
  <c r="T47" i="3" s="1"/>
  <c r="U47" i="3" s="1"/>
  <c r="V47" i="3" s="1"/>
  <c r="S26" i="3"/>
  <c r="S14" i="3"/>
  <c r="T14" i="3" s="1"/>
  <c r="U14" i="3" s="1"/>
  <c r="W14" i="3" s="1"/>
  <c r="S46" i="3"/>
  <c r="S13" i="3"/>
  <c r="T13" i="3" s="1"/>
  <c r="U13" i="3" s="1"/>
  <c r="W13" i="3" s="1"/>
  <c r="S39" i="3"/>
  <c r="T39" i="3" s="1"/>
  <c r="U39" i="3" s="1"/>
  <c r="W39" i="3" s="1"/>
  <c r="S35" i="3"/>
  <c r="T35" i="3" s="1"/>
  <c r="U35" i="3" s="1"/>
  <c r="V35" i="3" s="1"/>
  <c r="S37" i="3"/>
  <c r="T37" i="3" s="1"/>
  <c r="U37" i="3" s="1"/>
  <c r="W37" i="3" s="1"/>
  <c r="S44" i="3"/>
  <c r="T44" i="3" s="1"/>
  <c r="U44" i="3" s="1"/>
  <c r="W44" i="3" s="1"/>
  <c r="S23" i="3"/>
  <c r="T23" i="3" s="1"/>
  <c r="U23" i="3" s="1"/>
  <c r="W23" i="3" s="1"/>
  <c r="S33" i="3"/>
  <c r="T33" i="3" s="1"/>
  <c r="U33" i="3" s="1"/>
  <c r="V33" i="3" s="1"/>
  <c r="V48" i="3" l="1"/>
  <c r="U10" i="8"/>
  <c r="Q297" i="9"/>
  <c r="Q405" i="9"/>
  <c r="Q194" i="9"/>
  <c r="K67" i="4"/>
  <c r="Q136" i="9"/>
  <c r="Q164" i="9"/>
  <c r="Q364" i="9"/>
  <c r="Q186" i="9"/>
  <c r="K139" i="4"/>
  <c r="K31" i="4"/>
  <c r="Q435" i="9"/>
  <c r="Q82" i="9"/>
  <c r="Q111" i="9"/>
  <c r="K536" i="9"/>
  <c r="K537" i="4" s="1"/>
  <c r="W37" i="8"/>
  <c r="M261" i="9"/>
  <c r="M271" i="9" s="1"/>
  <c r="Q406" i="9"/>
  <c r="Q39" i="9"/>
  <c r="V19" i="8"/>
  <c r="V32" i="8"/>
  <c r="W32" i="8"/>
  <c r="Q224" i="9"/>
  <c r="O283" i="9"/>
  <c r="Q453" i="9"/>
  <c r="Q525" i="9"/>
  <c r="Q56" i="9"/>
  <c r="Q407" i="9"/>
  <c r="Q130" i="9"/>
  <c r="Q149" i="9"/>
  <c r="Q449" i="9"/>
  <c r="I34" i="8"/>
  <c r="S34" i="8" s="1"/>
  <c r="Q462" i="9"/>
  <c r="S43" i="6"/>
  <c r="T43" i="6" s="1"/>
  <c r="U43" i="6" s="1"/>
  <c r="V43" i="6" s="1"/>
  <c r="I49" i="6"/>
  <c r="S31" i="8"/>
  <c r="V6" i="6"/>
  <c r="V42" i="6"/>
  <c r="S5" i="3"/>
  <c r="T5" i="3" s="1"/>
  <c r="U19" i="3"/>
  <c r="V19" i="3" s="1"/>
  <c r="U22" i="3"/>
  <c r="W22" i="3" s="1"/>
  <c r="K379" i="4"/>
  <c r="K271" i="4"/>
  <c r="K55" i="4"/>
  <c r="K451" i="4"/>
  <c r="S10" i="3"/>
  <c r="T10" i="3" s="1"/>
  <c r="U10" i="3" s="1"/>
  <c r="V18" i="3"/>
  <c r="Y18" i="3" s="1"/>
  <c r="U17" i="3"/>
  <c r="V17" i="3" s="1"/>
  <c r="W23" i="8"/>
  <c r="W7" i="8"/>
  <c r="Y7" i="8" s="1"/>
  <c r="Q272" i="9"/>
  <c r="M237" i="9"/>
  <c r="O237" i="9" s="1"/>
  <c r="O247" i="9" s="1"/>
  <c r="M20" i="9"/>
  <c r="Q292" i="9"/>
  <c r="Q188" i="9"/>
  <c r="W35" i="8"/>
  <c r="Y35" i="8" s="1"/>
  <c r="K223" i="4"/>
  <c r="Q368" i="9"/>
  <c r="K247" i="4"/>
  <c r="W6" i="6"/>
  <c r="K427" i="4"/>
  <c r="V28" i="3"/>
  <c r="K499" i="4"/>
  <c r="V14" i="3"/>
  <c r="Y14" i="3" s="1"/>
  <c r="W11" i="3"/>
  <c r="Y11" i="3" s="1"/>
  <c r="U15" i="3"/>
  <c r="V15" i="3" s="1"/>
  <c r="V6" i="3"/>
  <c r="Y6" i="3" s="1"/>
  <c r="U43" i="3"/>
  <c r="W43" i="3" s="1"/>
  <c r="K163" i="4"/>
  <c r="K343" i="4"/>
  <c r="W40" i="8"/>
  <c r="Y40" i="8" s="1"/>
  <c r="V13" i="8"/>
  <c r="Y13" i="8" s="1"/>
  <c r="Q460" i="9"/>
  <c r="Q206" i="9"/>
  <c r="Q425" i="9"/>
  <c r="Q450" i="9"/>
  <c r="Q228" i="9"/>
  <c r="Q132" i="9"/>
  <c r="O391" i="9"/>
  <c r="M416" i="9"/>
  <c r="O416" i="9" s="1"/>
  <c r="O427" i="9" s="1"/>
  <c r="M296" i="9"/>
  <c r="O296" i="9" s="1"/>
  <c r="O307" i="9" s="1"/>
  <c r="Q25" i="9"/>
  <c r="Q278" i="9"/>
  <c r="K463" i="4"/>
  <c r="W31" i="6"/>
  <c r="Y31" i="6" s="1"/>
  <c r="V26" i="6"/>
  <c r="V35" i="6"/>
  <c r="Y35" i="6" s="1"/>
  <c r="W47" i="6"/>
  <c r="Y47" i="6" s="1"/>
  <c r="K367" i="4"/>
  <c r="V18" i="6"/>
  <c r="K79" i="4"/>
  <c r="V46" i="6"/>
  <c r="Y46" i="6" s="1"/>
  <c r="W32" i="6"/>
  <c r="Y32" i="6" s="1"/>
  <c r="V10" i="6"/>
  <c r="Y10" i="6" s="1"/>
  <c r="W23" i="6"/>
  <c r="Y23" i="6" s="1"/>
  <c r="W37" i="6"/>
  <c r="Y37" i="6" s="1"/>
  <c r="U30" i="3"/>
  <c r="W30" i="3" s="1"/>
  <c r="V20" i="3"/>
  <c r="Y20" i="3" s="1"/>
  <c r="W24" i="3"/>
  <c r="Y24" i="3" s="1"/>
  <c r="W16" i="3"/>
  <c r="Y16" i="3" s="1"/>
  <c r="V34" i="3"/>
  <c r="Y34" i="3" s="1"/>
  <c r="W22" i="6"/>
  <c r="V22" i="6"/>
  <c r="V48" i="6"/>
  <c r="M285" i="9"/>
  <c r="M295" i="9" s="1"/>
  <c r="Q256" i="9"/>
  <c r="Q395" i="9"/>
  <c r="W27" i="6"/>
  <c r="Y27" i="6" s="1"/>
  <c r="Q398" i="9"/>
  <c r="Q518" i="9"/>
  <c r="Q94" i="9"/>
  <c r="Q147" i="9"/>
  <c r="Q534" i="9"/>
  <c r="M457" i="9"/>
  <c r="O457" i="9" s="1"/>
  <c r="O463" i="9" s="1"/>
  <c r="Q11" i="9"/>
  <c r="Q204" i="9"/>
  <c r="Q270" i="9"/>
  <c r="Q433" i="9"/>
  <c r="Q8" i="4"/>
  <c r="W41" i="6"/>
  <c r="Y41" i="6" s="1"/>
  <c r="Q334" i="9"/>
  <c r="Q352" i="9"/>
  <c r="M465" i="9"/>
  <c r="N465" i="9" s="1"/>
  <c r="Q50" i="9"/>
  <c r="Q184" i="9"/>
  <c r="Q517" i="9"/>
  <c r="Q268" i="9"/>
  <c r="Q429" i="9"/>
  <c r="Q35" i="9"/>
  <c r="Q215" i="9"/>
  <c r="Q216" i="9"/>
  <c r="Q329" i="9"/>
  <c r="Q459" i="9"/>
  <c r="Q338" i="9"/>
  <c r="Q378" i="9"/>
  <c r="Q60" i="9"/>
  <c r="Q208" i="9"/>
  <c r="Q72" i="9"/>
  <c r="Q526" i="9"/>
  <c r="Q411" i="9"/>
  <c r="Q333" i="9"/>
  <c r="Q431" i="9"/>
  <c r="Q190" i="9"/>
  <c r="Q290" i="9"/>
  <c r="Q402" i="9"/>
  <c r="Q341" i="9"/>
  <c r="V25" i="8"/>
  <c r="Y25" i="8" s="1"/>
  <c r="Q441" i="9"/>
  <c r="Q384" i="9"/>
  <c r="Q262" i="9"/>
  <c r="Q100" i="9"/>
  <c r="Q62" i="9"/>
  <c r="Q234" i="9"/>
  <c r="Q291" i="9"/>
  <c r="Q328" i="9"/>
  <c r="Q114" i="9"/>
  <c r="Q243" i="9"/>
  <c r="V30" i="8"/>
  <c r="Y30" i="8" s="1"/>
  <c r="Q183" i="9"/>
  <c r="Q468" i="9"/>
  <c r="Q13" i="9"/>
  <c r="Q231" i="9"/>
  <c r="Q335" i="9"/>
  <c r="Q372" i="9"/>
  <c r="Q74" i="9"/>
  <c r="Q159" i="9"/>
  <c r="Q301" i="9"/>
  <c r="Q458" i="9"/>
  <c r="Q182" i="9"/>
  <c r="Q394" i="9"/>
  <c r="Q90" i="9"/>
  <c r="Q15" i="9"/>
  <c r="Q168" i="9"/>
  <c r="Q21" i="9"/>
  <c r="Q418" i="9"/>
  <c r="Q322" i="9"/>
  <c r="Q117" i="9"/>
  <c r="Q213" i="9"/>
  <c r="Q157" i="9"/>
  <c r="Q471" i="9"/>
  <c r="Q362" i="9"/>
  <c r="V11" i="8"/>
  <c r="Y11" i="8" s="1"/>
  <c r="Q382" i="9"/>
  <c r="Q400" i="9"/>
  <c r="Q521" i="9"/>
  <c r="Q120" i="9"/>
  <c r="Q170" i="9"/>
  <c r="Q37" i="9"/>
  <c r="Q447" i="9"/>
  <c r="Q22" i="9"/>
  <c r="Q150" i="9"/>
  <c r="Q317" i="9"/>
  <c r="Q84" i="9"/>
  <c r="Q196" i="9"/>
  <c r="Q305" i="9"/>
  <c r="Q423" i="9"/>
  <c r="Q413" i="9"/>
  <c r="Q501" i="9"/>
  <c r="Q41" i="9"/>
  <c r="Q430" i="9"/>
  <c r="Q359" i="9"/>
  <c r="O175" i="9"/>
  <c r="Q267" i="9"/>
  <c r="Q293" i="9"/>
  <c r="Q504" i="9"/>
  <c r="Q374" i="9"/>
  <c r="Q233" i="9"/>
  <c r="Q178" i="9"/>
  <c r="Q421" i="9"/>
  <c r="Q64" i="9"/>
  <c r="W29" i="3"/>
  <c r="Y29" i="3" s="1"/>
  <c r="V45" i="3"/>
  <c r="Y45" i="3" s="1"/>
  <c r="W35" i="3"/>
  <c r="Y35" i="3" s="1"/>
  <c r="V25" i="3"/>
  <c r="Y25" i="3" s="1"/>
  <c r="V38" i="3"/>
  <c r="Y38" i="3" s="1"/>
  <c r="V42" i="3"/>
  <c r="W42" i="3"/>
  <c r="V44" i="3"/>
  <c r="Y44" i="3" s="1"/>
  <c r="V39" i="3"/>
  <c r="Y39" i="3" s="1"/>
  <c r="V43" i="8"/>
  <c r="Y43" i="8" s="1"/>
  <c r="W29" i="6"/>
  <c r="V29" i="6"/>
  <c r="W20" i="8"/>
  <c r="V20" i="8"/>
  <c r="V7" i="3"/>
  <c r="W7" i="3"/>
  <c r="T36" i="3"/>
  <c r="U36" i="3" s="1"/>
  <c r="T15" i="6"/>
  <c r="U15" i="6" s="1"/>
  <c r="T9" i="8"/>
  <c r="U9" i="8" s="1"/>
  <c r="T39" i="8"/>
  <c r="U39" i="8" s="1"/>
  <c r="N283" i="9"/>
  <c r="T16" i="8"/>
  <c r="U16" i="8" s="1"/>
  <c r="T24" i="8"/>
  <c r="U24" i="8" s="1"/>
  <c r="O199" i="9"/>
  <c r="W27" i="3"/>
  <c r="Y27" i="3" s="1"/>
  <c r="W41" i="3"/>
  <c r="Y41" i="3" s="1"/>
  <c r="W47" i="3"/>
  <c r="Y47" i="3" s="1"/>
  <c r="U45" i="6"/>
  <c r="W45" i="6" s="1"/>
  <c r="T32" i="3"/>
  <c r="U32" i="3" s="1"/>
  <c r="T21" i="3"/>
  <c r="U21" i="3" s="1"/>
  <c r="T12" i="6"/>
  <c r="U12" i="6" s="1"/>
  <c r="T17" i="6"/>
  <c r="U17" i="6" s="1"/>
  <c r="M45" i="9"/>
  <c r="M55" i="9" s="1"/>
  <c r="M69" i="9"/>
  <c r="N69" i="9" s="1"/>
  <c r="N79" i="9" s="1"/>
  <c r="Q321" i="9"/>
  <c r="Q316" i="9"/>
  <c r="Q366" i="9"/>
  <c r="Q129" i="9"/>
  <c r="Q86" i="9"/>
  <c r="Q303" i="9"/>
  <c r="Q99" i="9"/>
  <c r="Q375" i="9"/>
  <c r="Q23" i="9"/>
  <c r="T38" i="8"/>
  <c r="U38" i="8" s="1"/>
  <c r="Q530" i="9"/>
  <c r="Q253" i="9"/>
  <c r="Q437" i="9"/>
  <c r="M140" i="9"/>
  <c r="O140" i="9" s="1"/>
  <c r="O151" i="9" s="1"/>
  <c r="T14" i="8"/>
  <c r="U14" i="8" s="1"/>
  <c r="Q275" i="9"/>
  <c r="Q220" i="9"/>
  <c r="Q422" i="9"/>
  <c r="Q409" i="9"/>
  <c r="Q436" i="9"/>
  <c r="Q33" i="9"/>
  <c r="Q358" i="9"/>
  <c r="Q177" i="9"/>
  <c r="V37" i="3"/>
  <c r="Y37" i="3" s="1"/>
  <c r="V23" i="3"/>
  <c r="Y23" i="3" s="1"/>
  <c r="U20" i="6"/>
  <c r="U47" i="8"/>
  <c r="U16" i="6"/>
  <c r="Q515" i="9"/>
  <c r="Q294" i="9"/>
  <c r="Q376" i="9"/>
  <c r="Q27" i="9"/>
  <c r="Q172" i="9"/>
  <c r="Q101" i="9"/>
  <c r="T46" i="3"/>
  <c r="T26" i="3"/>
  <c r="U26" i="3" s="1"/>
  <c r="T12" i="3"/>
  <c r="U12" i="3" s="1"/>
  <c r="T21" i="6"/>
  <c r="U21" i="6" s="1"/>
  <c r="Q230" i="9"/>
  <c r="Q87" i="9"/>
  <c r="Q34" i="9"/>
  <c r="Q156" i="9"/>
  <c r="L343" i="9"/>
  <c r="L536" i="9" s="1"/>
  <c r="L537" i="4" s="1"/>
  <c r="Q327" i="9"/>
  <c r="M32" i="9"/>
  <c r="N32" i="9" s="1"/>
  <c r="T28" i="8"/>
  <c r="U28" i="8" s="1"/>
  <c r="Q408" i="9"/>
  <c r="Q242" i="9"/>
  <c r="U25" i="6"/>
  <c r="Q180" i="9"/>
  <c r="W31" i="3"/>
  <c r="V31" i="3"/>
  <c r="Q443" i="9"/>
  <c r="Q217" i="9"/>
  <c r="T40" i="3"/>
  <c r="U40" i="3" s="1"/>
  <c r="T39" i="6"/>
  <c r="U39" i="6" s="1"/>
  <c r="T19" i="6"/>
  <c r="U19" i="6" s="1"/>
  <c r="Q158" i="9"/>
  <c r="T46" i="8"/>
  <c r="U46" i="8" s="1"/>
  <c r="Q118" i="9"/>
  <c r="Q461" i="9"/>
  <c r="Q126" i="9"/>
  <c r="Q381" i="9"/>
  <c r="Q124" i="9"/>
  <c r="Q438" i="9"/>
  <c r="T6" i="8"/>
  <c r="U6" i="8" s="1"/>
  <c r="Q383" i="9"/>
  <c r="Q388" i="9"/>
  <c r="T48" i="8"/>
  <c r="U48" i="8" s="1"/>
  <c r="Q162" i="9"/>
  <c r="T45" i="8"/>
  <c r="U45" i="8" s="1"/>
  <c r="M9" i="9"/>
  <c r="M19" i="9" s="1"/>
  <c r="Q401" i="9"/>
  <c r="O223" i="9"/>
  <c r="T44" i="8"/>
  <c r="U44" i="8" s="1"/>
  <c r="Q410" i="9"/>
  <c r="T29" i="8"/>
  <c r="U29" i="8" s="1"/>
  <c r="Q218" i="9"/>
  <c r="Q337" i="9"/>
  <c r="Q171" i="9"/>
  <c r="Q24" i="9"/>
  <c r="Q300" i="9"/>
  <c r="Q185" i="9"/>
  <c r="Q203" i="9"/>
  <c r="Q287" i="9"/>
  <c r="Q474" i="9"/>
  <c r="Q207" i="9"/>
  <c r="Q246" i="9"/>
  <c r="Q85" i="9"/>
  <c r="Q255" i="9"/>
  <c r="Q520" i="9"/>
  <c r="Q63" i="9"/>
  <c r="Q40" i="9"/>
  <c r="Q148" i="9"/>
  <c r="Q193" i="9"/>
  <c r="Q528" i="9"/>
  <c r="Q323" i="9"/>
  <c r="U34" i="6"/>
  <c r="Q389" i="9"/>
  <c r="Q95" i="9"/>
  <c r="Q288" i="9"/>
  <c r="Q286" i="9"/>
  <c r="Q210" i="9"/>
  <c r="Q252" i="9"/>
  <c r="Q280" i="9"/>
  <c r="Q51" i="9"/>
  <c r="Q348" i="9"/>
  <c r="T8" i="8"/>
  <c r="U8" i="8" s="1"/>
  <c r="V8" i="6"/>
  <c r="W33" i="3"/>
  <c r="Y33" i="3" s="1"/>
  <c r="Y19" i="8"/>
  <c r="Y36" i="8"/>
  <c r="U9" i="6"/>
  <c r="S5" i="8"/>
  <c r="S5" i="6"/>
  <c r="W41" i="8"/>
  <c r="V41" i="8"/>
  <c r="Y27" i="8"/>
  <c r="Y17" i="8"/>
  <c r="Y12" i="8"/>
  <c r="Y18" i="8"/>
  <c r="Y37" i="8"/>
  <c r="V30" i="6"/>
  <c r="W30" i="6"/>
  <c r="Y42" i="6"/>
  <c r="Y40" i="6"/>
  <c r="Y33" i="6"/>
  <c r="Y38" i="6"/>
  <c r="Y48" i="6"/>
  <c r="Y44" i="6"/>
  <c r="Y24" i="6"/>
  <c r="Y14" i="6"/>
  <c r="V13" i="3"/>
  <c r="Y13" i="3" s="1"/>
  <c r="O336" i="9"/>
  <c r="O343" i="9" s="1"/>
  <c r="N336" i="9"/>
  <c r="N343" i="9" s="1"/>
  <c r="M343" i="9"/>
  <c r="Q260" i="9"/>
  <c r="O69" i="9"/>
  <c r="O79" i="9" s="1"/>
  <c r="Q176" i="9"/>
  <c r="N187" i="9"/>
  <c r="O373" i="9"/>
  <c r="O379" i="9" s="1"/>
  <c r="N373" i="9"/>
  <c r="N211" i="9"/>
  <c r="Q200" i="9"/>
  <c r="Q248" i="9"/>
  <c r="N259" i="9"/>
  <c r="Q308" i="9"/>
  <c r="N223" i="9"/>
  <c r="Q212" i="9"/>
  <c r="O465" i="9"/>
  <c r="O475" i="9" s="1"/>
  <c r="Q332" i="9"/>
  <c r="Q239" i="9"/>
  <c r="M512" i="9"/>
  <c r="Q250" i="9"/>
  <c r="M225" i="9"/>
  <c r="N391" i="9"/>
  <c r="Q380" i="9"/>
  <c r="M104" i="9"/>
  <c r="M355" i="9"/>
  <c r="O344" i="9"/>
  <c r="O355" i="9" s="1"/>
  <c r="N344" i="9"/>
  <c r="Q385" i="9"/>
  <c r="Q153" i="9"/>
  <c r="Q98" i="9"/>
  <c r="Q5" i="9"/>
  <c r="O259" i="9"/>
  <c r="Q68" i="9"/>
  <c r="M440" i="9"/>
  <c r="Q467" i="9"/>
  <c r="Q174" i="9"/>
  <c r="Q445" i="9"/>
  <c r="Q113" i="9"/>
  <c r="Q370" i="9"/>
  <c r="N140" i="9"/>
  <c r="Q503" i="9"/>
  <c r="Q419" i="9"/>
  <c r="N296" i="9"/>
  <c r="Q134" i="9"/>
  <c r="Q59" i="9"/>
  <c r="Q46" i="9"/>
  <c r="Q29" i="9"/>
  <c r="Q417" i="9"/>
  <c r="Q531" i="9"/>
  <c r="Q38" i="9"/>
  <c r="Q346" i="9"/>
  <c r="Q75" i="9"/>
  <c r="Q340" i="9"/>
  <c r="Q309" i="9"/>
  <c r="Q238" i="9"/>
  <c r="Q192" i="9"/>
  <c r="Q434" i="9"/>
  <c r="Q466" i="9"/>
  <c r="Q282" i="9"/>
  <c r="Q266" i="9"/>
  <c r="Q105" i="9"/>
  <c r="Q227" i="9"/>
  <c r="Q83" i="9"/>
  <c r="M428" i="9"/>
  <c r="N199" i="9"/>
  <c r="Q249" i="9"/>
  <c r="Q277" i="9"/>
  <c r="M500" i="9"/>
  <c r="Q399" i="9"/>
  <c r="Q71" i="9"/>
  <c r="Q93" i="9"/>
  <c r="O163" i="9"/>
  <c r="Q360" i="9"/>
  <c r="M361" i="9"/>
  <c r="Q354" i="9"/>
  <c r="Q263" i="9"/>
  <c r="Q442" i="9"/>
  <c r="Q70" i="9"/>
  <c r="M311" i="9"/>
  <c r="Q314" i="9"/>
  <c r="Q52" i="9"/>
  <c r="N139" i="9"/>
  <c r="Q128" i="9"/>
  <c r="Q276" i="9"/>
  <c r="Q102" i="9"/>
  <c r="Q245" i="9"/>
  <c r="Q533" i="9"/>
  <c r="Q446" i="9"/>
  <c r="Q145" i="9"/>
  <c r="Q397" i="9"/>
  <c r="Q454" i="9"/>
  <c r="Q455" i="9"/>
  <c r="Q47" i="9"/>
  <c r="Q229" i="9"/>
  <c r="M524" i="9"/>
  <c r="Q110" i="9"/>
  <c r="Q306" i="9"/>
  <c r="Q349" i="9"/>
  <c r="Q49" i="9"/>
  <c r="M58" i="9"/>
  <c r="Q509" i="9"/>
  <c r="Q88" i="9"/>
  <c r="M116" i="9"/>
  <c r="Q351" i="9"/>
  <c r="Q66" i="9"/>
  <c r="Q166" i="9"/>
  <c r="Q198" i="9"/>
  <c r="Q26" i="9"/>
  <c r="Q142" i="9"/>
  <c r="Q77" i="9"/>
  <c r="Q502" i="9"/>
  <c r="Q221" i="9"/>
  <c r="M320" i="9"/>
  <c r="Q452" i="9"/>
  <c r="Q251" i="9"/>
  <c r="Q506" i="9"/>
  <c r="Q106" i="9"/>
  <c r="Q414" i="9"/>
  <c r="Q146" i="9"/>
  <c r="Q154" i="9"/>
  <c r="Q325" i="9"/>
  <c r="Q304" i="9"/>
  <c r="Q226" i="9"/>
  <c r="Q386" i="9"/>
  <c r="Q312" i="9"/>
  <c r="Q160" i="9"/>
  <c r="Q345" i="9"/>
  <c r="Q135" i="9"/>
  <c r="Q131" i="9"/>
  <c r="Q53" i="9"/>
  <c r="Q201" i="9"/>
  <c r="Q529" i="9"/>
  <c r="Q514" i="9"/>
  <c r="Q254" i="9"/>
  <c r="Q209" i="9"/>
  <c r="Q420" i="9"/>
  <c r="Q269" i="9"/>
  <c r="O91" i="9"/>
  <c r="Q363" i="9"/>
  <c r="Q258" i="9"/>
  <c r="Q522" i="9"/>
  <c r="Q137" i="9"/>
  <c r="Q78" i="9"/>
  <c r="N103" i="9"/>
  <c r="Q92" i="9"/>
  <c r="O20" i="9"/>
  <c r="O31" i="9" s="1"/>
  <c r="N20" i="9"/>
  <c r="M31" i="9"/>
  <c r="Q44" i="9"/>
  <c r="O9" i="9"/>
  <c r="O19" i="9" s="1"/>
  <c r="M247" i="9"/>
  <c r="Q371" i="9"/>
  <c r="Q152" i="9"/>
  <c r="N163" i="9"/>
  <c r="Q519" i="9"/>
  <c r="Q350" i="9"/>
  <c r="O139" i="9"/>
  <c r="Q122" i="9"/>
  <c r="Q324" i="9"/>
  <c r="Q17" i="9"/>
  <c r="Q274" i="9"/>
  <c r="Q119" i="9"/>
  <c r="Q30" i="9"/>
  <c r="N261" i="9"/>
  <c r="N271" i="9" s="1"/>
  <c r="Q448" i="9"/>
  <c r="Q356" i="9"/>
  <c r="Q510" i="9"/>
  <c r="Q109" i="9"/>
  <c r="Q108" i="9"/>
  <c r="Q298" i="9"/>
  <c r="Q97" i="9"/>
  <c r="Q279" i="9"/>
  <c r="O103" i="9"/>
  <c r="Q353" i="9"/>
  <c r="Q470" i="9"/>
  <c r="Q10" i="9"/>
  <c r="Q390" i="9"/>
  <c r="O187" i="9"/>
  <c r="N175" i="9"/>
  <c r="O211" i="9"/>
  <c r="M392" i="9"/>
  <c r="M404" i="9"/>
  <c r="N416" i="9"/>
  <c r="M427" i="9"/>
  <c r="Q42" i="9"/>
  <c r="Q284" i="9"/>
  <c r="Q167" i="9"/>
  <c r="Q179" i="9"/>
  <c r="Q393" i="9"/>
  <c r="Q505" i="9"/>
  <c r="Q469" i="9"/>
  <c r="Q508" i="9"/>
  <c r="Q14" i="9"/>
  <c r="Q169" i="9"/>
  <c r="Q426" i="9"/>
  <c r="Q191" i="9"/>
  <c r="Q61" i="9"/>
  <c r="Q195" i="9"/>
  <c r="Q141" i="9"/>
  <c r="Q125" i="9"/>
  <c r="N91" i="9"/>
  <c r="Q80" i="9"/>
  <c r="Q18" i="9"/>
  <c r="W33" i="8"/>
  <c r="V33" i="8"/>
  <c r="Y42" i="8"/>
  <c r="Y21" i="8"/>
  <c r="Y15" i="8"/>
  <c r="Y23" i="8"/>
  <c r="Y26" i="8"/>
  <c r="Y22" i="8"/>
  <c r="Y11" i="6"/>
  <c r="Y28" i="6"/>
  <c r="Y26" i="6"/>
  <c r="Y36" i="6"/>
  <c r="Y7" i="6"/>
  <c r="Y18" i="6"/>
  <c r="Y13" i="6"/>
  <c r="Y48" i="3"/>
  <c r="Y28" i="3"/>
  <c r="F30" i="1"/>
  <c r="F43" i="1"/>
  <c r="G43" i="1"/>
  <c r="H43" i="1"/>
  <c r="F42" i="1"/>
  <c r="G42" i="1"/>
  <c r="H42" i="1"/>
  <c r="F34" i="1"/>
  <c r="G34" i="1"/>
  <c r="H34" i="1"/>
  <c r="F33" i="1"/>
  <c r="G33" i="1"/>
  <c r="H33" i="1"/>
  <c r="F32" i="1"/>
  <c r="G32" i="1"/>
  <c r="H32" i="1"/>
  <c r="F31" i="1"/>
  <c r="G31" i="1"/>
  <c r="H31" i="1"/>
  <c r="G30" i="1"/>
  <c r="H30" i="1"/>
  <c r="F29" i="1"/>
  <c r="G29" i="1"/>
  <c r="H29" i="1"/>
  <c r="F22" i="1"/>
  <c r="G22" i="1"/>
  <c r="H22" i="1"/>
  <c r="F17" i="1"/>
  <c r="G17" i="1"/>
  <c r="H17" i="1"/>
  <c r="F16" i="1"/>
  <c r="G16" i="1"/>
  <c r="H16" i="1"/>
  <c r="F14" i="1"/>
  <c r="G14" i="1"/>
  <c r="H14" i="1"/>
  <c r="F13" i="1"/>
  <c r="G13" i="1"/>
  <c r="H13" i="1"/>
  <c r="F12" i="1"/>
  <c r="G12" i="1"/>
  <c r="H12" i="1"/>
  <c r="F11" i="1"/>
  <c r="G11" i="1"/>
  <c r="H11" i="1"/>
  <c r="F10" i="1"/>
  <c r="G10" i="1"/>
  <c r="H10" i="1"/>
  <c r="F7" i="1"/>
  <c r="G7" i="1"/>
  <c r="H7" i="1"/>
  <c r="F6" i="1"/>
  <c r="G6" i="1"/>
  <c r="H6" i="1"/>
  <c r="F48" i="1"/>
  <c r="G48" i="1"/>
  <c r="H48" i="1"/>
  <c r="F47" i="1"/>
  <c r="G47" i="1"/>
  <c r="H47" i="1"/>
  <c r="F46" i="1"/>
  <c r="G46" i="1"/>
  <c r="H46" i="1"/>
  <c r="F45" i="1"/>
  <c r="G45" i="1"/>
  <c r="H45" i="1"/>
  <c r="F44" i="1"/>
  <c r="G44" i="1"/>
  <c r="H44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F36" i="1"/>
  <c r="G36" i="1"/>
  <c r="H36" i="1"/>
  <c r="F35" i="1"/>
  <c r="G35" i="1"/>
  <c r="H35" i="1"/>
  <c r="F28" i="1"/>
  <c r="G28" i="1"/>
  <c r="H28" i="1"/>
  <c r="F27" i="1"/>
  <c r="G27" i="1"/>
  <c r="H27" i="1"/>
  <c r="F26" i="1"/>
  <c r="G26" i="1"/>
  <c r="H26" i="1"/>
  <c r="F25" i="1"/>
  <c r="G25" i="1"/>
  <c r="H25" i="1"/>
  <c r="F24" i="1"/>
  <c r="G24" i="1"/>
  <c r="H24" i="1"/>
  <c r="F23" i="1"/>
  <c r="G23" i="1"/>
  <c r="H23" i="1"/>
  <c r="F21" i="1"/>
  <c r="G21" i="1"/>
  <c r="H21" i="1"/>
  <c r="F20" i="1"/>
  <c r="G20" i="1"/>
  <c r="H20" i="1"/>
  <c r="F19" i="1"/>
  <c r="G19" i="1"/>
  <c r="H19" i="1"/>
  <c r="F18" i="1"/>
  <c r="G18" i="1"/>
  <c r="H18" i="1"/>
  <c r="F15" i="1"/>
  <c r="G15" i="1"/>
  <c r="H15" i="1"/>
  <c r="F9" i="1"/>
  <c r="G9" i="1"/>
  <c r="H9" i="1"/>
  <c r="F8" i="1"/>
  <c r="G8" i="1"/>
  <c r="H8" i="1"/>
  <c r="F5" i="1"/>
  <c r="G5" i="1"/>
  <c r="H5" i="1"/>
  <c r="K536" i="4" l="1"/>
  <c r="V22" i="3"/>
  <c r="Y22" i="3" s="1"/>
  <c r="W19" i="3"/>
  <c r="Y19" i="3" s="1"/>
  <c r="S49" i="6"/>
  <c r="Y22" i="6"/>
  <c r="W10" i="8"/>
  <c r="V10" i="8"/>
  <c r="Y10" i="8" s="1"/>
  <c r="M151" i="9"/>
  <c r="M475" i="9"/>
  <c r="Y32" i="8"/>
  <c r="N237" i="9"/>
  <c r="O32" i="9"/>
  <c r="O43" i="9" s="1"/>
  <c r="M79" i="9"/>
  <c r="M307" i="9"/>
  <c r="N9" i="9"/>
  <c r="N19" i="9" s="1"/>
  <c r="O261" i="9"/>
  <c r="O271" i="9" s="1"/>
  <c r="I49" i="8"/>
  <c r="T34" i="8"/>
  <c r="U34" i="8" s="1"/>
  <c r="W43" i="6"/>
  <c r="Y43" i="6" s="1"/>
  <c r="T31" i="8"/>
  <c r="S49" i="8"/>
  <c r="G49" i="1"/>
  <c r="F49" i="1"/>
  <c r="H49" i="1"/>
  <c r="Y6" i="6"/>
  <c r="U5" i="3"/>
  <c r="V5" i="3" s="1"/>
  <c r="W17" i="3"/>
  <c r="Y17" i="3" s="1"/>
  <c r="S49" i="3"/>
  <c r="I49" i="3"/>
  <c r="U46" i="3"/>
  <c r="U49" i="3" s="1"/>
  <c r="T49" i="3"/>
  <c r="W10" i="3"/>
  <c r="V10" i="3"/>
  <c r="V43" i="3"/>
  <c r="Y43" i="3" s="1"/>
  <c r="N457" i="9"/>
  <c r="N463" i="9" s="1"/>
  <c r="M463" i="9"/>
  <c r="N285" i="9"/>
  <c r="N295" i="9" s="1"/>
  <c r="N45" i="9"/>
  <c r="O285" i="9"/>
  <c r="O295" i="9" s="1"/>
  <c r="O45" i="9"/>
  <c r="O55" i="9" s="1"/>
  <c r="Y33" i="8"/>
  <c r="W15" i="3"/>
  <c r="Y15" i="3" s="1"/>
  <c r="V30" i="3"/>
  <c r="Y30" i="3" s="1"/>
  <c r="M43" i="9"/>
  <c r="Y29" i="6"/>
  <c r="Y30" i="6"/>
  <c r="V45" i="6"/>
  <c r="Y45" i="6" s="1"/>
  <c r="Y42" i="3"/>
  <c r="Q391" i="9"/>
  <c r="Y20" i="8"/>
  <c r="Q199" i="9"/>
  <c r="Q283" i="9"/>
  <c r="Y7" i="3"/>
  <c r="W48" i="8"/>
  <c r="V48" i="8"/>
  <c r="W28" i="8"/>
  <c r="V28" i="8"/>
  <c r="V15" i="6"/>
  <c r="W15" i="6"/>
  <c r="V44" i="8"/>
  <c r="W44" i="8"/>
  <c r="V12" i="6"/>
  <c r="W12" i="6"/>
  <c r="W29" i="8"/>
  <c r="V29" i="8"/>
  <c r="W19" i="6"/>
  <c r="V19" i="6"/>
  <c r="V16" i="8"/>
  <c r="W16" i="8"/>
  <c r="V6" i="8"/>
  <c r="W6" i="8"/>
  <c r="V26" i="3"/>
  <c r="W26" i="3"/>
  <c r="Q373" i="9"/>
  <c r="Q379" i="9" s="1"/>
  <c r="Q69" i="9"/>
  <c r="Q79" i="9" s="1"/>
  <c r="W38" i="8"/>
  <c r="V38" i="8"/>
  <c r="V9" i="8"/>
  <c r="W9" i="8"/>
  <c r="W34" i="6"/>
  <c r="V34" i="6"/>
  <c r="W45" i="8"/>
  <c r="V45" i="8"/>
  <c r="V46" i="8"/>
  <c r="W46" i="8"/>
  <c r="W39" i="6"/>
  <c r="V39" i="6"/>
  <c r="V21" i="6"/>
  <c r="W21" i="6"/>
  <c r="W12" i="3"/>
  <c r="V12" i="3"/>
  <c r="W14" i="8"/>
  <c r="V14" i="8"/>
  <c r="V17" i="6"/>
  <c r="W17" i="6"/>
  <c r="W21" i="3"/>
  <c r="V21" i="3"/>
  <c r="W32" i="3"/>
  <c r="V32" i="3"/>
  <c r="W24" i="8"/>
  <c r="V24" i="8"/>
  <c r="W36" i="3"/>
  <c r="V36" i="3"/>
  <c r="W40" i="3"/>
  <c r="V40" i="3"/>
  <c r="W47" i="8"/>
  <c r="V47" i="8"/>
  <c r="W39" i="8"/>
  <c r="V39" i="8"/>
  <c r="Q9" i="9"/>
  <c r="Q19" i="9" s="1"/>
  <c r="Q175" i="9"/>
  <c r="Q187" i="9"/>
  <c r="Y31" i="3"/>
  <c r="V25" i="6"/>
  <c r="W25" i="6"/>
  <c r="W16" i="6"/>
  <c r="V16" i="6"/>
  <c r="W20" i="6"/>
  <c r="V20" i="6"/>
  <c r="W8" i="8"/>
  <c r="V8" i="8"/>
  <c r="Y8" i="6"/>
  <c r="Y41" i="8"/>
  <c r="V9" i="6"/>
  <c r="W9" i="6"/>
  <c r="T5" i="8"/>
  <c r="T5" i="6"/>
  <c r="T49" i="6" s="1"/>
  <c r="N43" i="9"/>
  <c r="Q32" i="9"/>
  <c r="Q43" i="9" s="1"/>
  <c r="Q163" i="9"/>
  <c r="Q139" i="9"/>
  <c r="N427" i="9"/>
  <c r="Q416" i="9"/>
  <c r="Q427" i="9" s="1"/>
  <c r="Q103" i="9"/>
  <c r="O116" i="9"/>
  <c r="O127" i="9" s="1"/>
  <c r="M127" i="9"/>
  <c r="N116" i="9"/>
  <c r="N58" i="9"/>
  <c r="O58" i="9"/>
  <c r="O67" i="9" s="1"/>
  <c r="M67" i="9"/>
  <c r="O361" i="9"/>
  <c r="O367" i="9" s="1"/>
  <c r="N361" i="9"/>
  <c r="M367" i="9"/>
  <c r="O500" i="9"/>
  <c r="O511" i="9" s="1"/>
  <c r="N500" i="9"/>
  <c r="M511" i="9"/>
  <c r="N151" i="9"/>
  <c r="Q140" i="9"/>
  <c r="Q151" i="9" s="1"/>
  <c r="O225" i="9"/>
  <c r="O235" i="9" s="1"/>
  <c r="N225" i="9"/>
  <c r="M235" i="9"/>
  <c r="Q259" i="9"/>
  <c r="Q336" i="9"/>
  <c r="Q343" i="9" s="1"/>
  <c r="O404" i="9"/>
  <c r="O415" i="9" s="1"/>
  <c r="M415" i="9"/>
  <c r="N404" i="9"/>
  <c r="N31" i="9"/>
  <c r="Q20" i="9"/>
  <c r="Q31" i="9" s="1"/>
  <c r="N355" i="9"/>
  <c r="Q344" i="9"/>
  <c r="Q355" i="9" s="1"/>
  <c r="O512" i="9"/>
  <c r="O523" i="9" s="1"/>
  <c r="M523" i="9"/>
  <c r="N512" i="9"/>
  <c r="O392" i="9"/>
  <c r="O403" i="9" s="1"/>
  <c r="M403" i="9"/>
  <c r="N392" i="9"/>
  <c r="N311" i="9"/>
  <c r="O311" i="9"/>
  <c r="O319" i="9" s="1"/>
  <c r="M319" i="9"/>
  <c r="Q465" i="9"/>
  <c r="Q475" i="9" s="1"/>
  <c r="N475" i="9"/>
  <c r="Q91" i="9"/>
  <c r="N379" i="9"/>
  <c r="Q261" i="9"/>
  <c r="Q271" i="9" s="1"/>
  <c r="Q237" i="9"/>
  <c r="Q247" i="9" s="1"/>
  <c r="N247" i="9"/>
  <c r="M331" i="9"/>
  <c r="N320" i="9"/>
  <c r="O320" i="9"/>
  <c r="O331" i="9" s="1"/>
  <c r="O524" i="9"/>
  <c r="O535" i="9" s="1"/>
  <c r="M535" i="9"/>
  <c r="N524" i="9"/>
  <c r="O428" i="9"/>
  <c r="O439" i="9" s="1"/>
  <c r="N428" i="9"/>
  <c r="M439" i="9"/>
  <c r="N307" i="9"/>
  <c r="Q296" i="9"/>
  <c r="Q307" i="9" s="1"/>
  <c r="O440" i="9"/>
  <c r="O451" i="9" s="1"/>
  <c r="M451" i="9"/>
  <c r="N440" i="9"/>
  <c r="O104" i="9"/>
  <c r="O115" i="9" s="1"/>
  <c r="N104" i="9"/>
  <c r="M115" i="9"/>
  <c r="Q223" i="9"/>
  <c r="Q211" i="9"/>
  <c r="L464" i="4"/>
  <c r="L465" i="4"/>
  <c r="M465" i="4" s="1"/>
  <c r="L466" i="4"/>
  <c r="L467" i="4"/>
  <c r="M467" i="4" s="1"/>
  <c r="L468" i="4"/>
  <c r="L469" i="4"/>
  <c r="M469" i="4" s="1"/>
  <c r="L470" i="4"/>
  <c r="L471" i="4"/>
  <c r="M471" i="4" s="1"/>
  <c r="L472" i="4"/>
  <c r="L473" i="4"/>
  <c r="M473" i="4" s="1"/>
  <c r="L474" i="4"/>
  <c r="L452" i="4"/>
  <c r="L453" i="4"/>
  <c r="L454" i="4"/>
  <c r="M454" i="4" s="1"/>
  <c r="L455" i="4"/>
  <c r="L456" i="4"/>
  <c r="M456" i="4" s="1"/>
  <c r="L457" i="4"/>
  <c r="L458" i="4"/>
  <c r="M458" i="4" s="1"/>
  <c r="L459" i="4"/>
  <c r="L460" i="4"/>
  <c r="M460" i="4" s="1"/>
  <c r="L461" i="4"/>
  <c r="L462" i="4"/>
  <c r="M462" i="4" s="1"/>
  <c r="L356" i="4"/>
  <c r="M356" i="4" s="1"/>
  <c r="L357" i="4"/>
  <c r="L358" i="4"/>
  <c r="M358" i="4" s="1"/>
  <c r="L359" i="4"/>
  <c r="L360" i="4"/>
  <c r="M360" i="4" s="1"/>
  <c r="L361" i="4"/>
  <c r="L362" i="4"/>
  <c r="M362" i="4" s="1"/>
  <c r="L363" i="4"/>
  <c r="L364" i="4"/>
  <c r="M364" i="4" s="1"/>
  <c r="L365" i="4"/>
  <c r="L366" i="4"/>
  <c r="M366" i="4" s="1"/>
  <c r="L344" i="4"/>
  <c r="L345" i="4"/>
  <c r="M345" i="4" s="1"/>
  <c r="L346" i="4"/>
  <c r="L347" i="4"/>
  <c r="M347" i="4" s="1"/>
  <c r="L348" i="4"/>
  <c r="L349" i="4"/>
  <c r="M349" i="4" s="1"/>
  <c r="L350" i="4"/>
  <c r="L351" i="4"/>
  <c r="M351" i="4" s="1"/>
  <c r="L352" i="4"/>
  <c r="L353" i="4"/>
  <c r="M353" i="4" s="1"/>
  <c r="L354" i="4"/>
  <c r="L333" i="4"/>
  <c r="M333" i="4" s="1"/>
  <c r="L334" i="4"/>
  <c r="L335" i="4"/>
  <c r="M335" i="4" s="1"/>
  <c r="L336" i="4"/>
  <c r="L337" i="4"/>
  <c r="M337" i="4" s="1"/>
  <c r="L338" i="4"/>
  <c r="L339" i="4"/>
  <c r="M339" i="4" s="1"/>
  <c r="L341" i="4"/>
  <c r="M341" i="4" s="1"/>
  <c r="L342" i="4"/>
  <c r="L320" i="4"/>
  <c r="L321" i="4"/>
  <c r="L322" i="4"/>
  <c r="M322" i="4" s="1"/>
  <c r="L323" i="4"/>
  <c r="L324" i="4"/>
  <c r="M324" i="4" s="1"/>
  <c r="L325" i="4"/>
  <c r="L326" i="4"/>
  <c r="M326" i="4" s="1"/>
  <c r="L327" i="4"/>
  <c r="L328" i="4"/>
  <c r="M328" i="4" s="1"/>
  <c r="L329" i="4"/>
  <c r="L330" i="4"/>
  <c r="M330" i="4" s="1"/>
  <c r="L308" i="4"/>
  <c r="M308" i="4" s="1"/>
  <c r="L309" i="4"/>
  <c r="L310" i="4"/>
  <c r="M310" i="4" s="1"/>
  <c r="L311" i="4"/>
  <c r="L312" i="4"/>
  <c r="M312" i="4" s="1"/>
  <c r="L313" i="4"/>
  <c r="L314" i="4"/>
  <c r="M314" i="4" s="1"/>
  <c r="L315" i="4"/>
  <c r="L316" i="4"/>
  <c r="M316" i="4" s="1"/>
  <c r="L317" i="4"/>
  <c r="L318" i="4"/>
  <c r="M318" i="4" s="1"/>
  <c r="L296" i="4"/>
  <c r="L297" i="4"/>
  <c r="M297" i="4" s="1"/>
  <c r="N297" i="4" s="1"/>
  <c r="L298" i="4"/>
  <c r="L299" i="4"/>
  <c r="M299" i="4" s="1"/>
  <c r="N299" i="4" s="1"/>
  <c r="L300" i="4"/>
  <c r="L301" i="4"/>
  <c r="M301" i="4" s="1"/>
  <c r="N301" i="4" s="1"/>
  <c r="L302" i="4"/>
  <c r="L303" i="4"/>
  <c r="M303" i="4" s="1"/>
  <c r="N303" i="4" s="1"/>
  <c r="L304" i="4"/>
  <c r="L305" i="4"/>
  <c r="M305" i="4" s="1"/>
  <c r="N305" i="4" s="1"/>
  <c r="L306" i="4"/>
  <c r="L212" i="4"/>
  <c r="L213" i="4"/>
  <c r="M213" i="4" s="1"/>
  <c r="L214" i="4"/>
  <c r="L215" i="4"/>
  <c r="M215" i="4" s="1"/>
  <c r="L216" i="4"/>
  <c r="L217" i="4"/>
  <c r="M217" i="4" s="1"/>
  <c r="L218" i="4"/>
  <c r="L219" i="4"/>
  <c r="M219" i="4" s="1"/>
  <c r="L220" i="4"/>
  <c r="L221" i="4"/>
  <c r="M221" i="4" s="1"/>
  <c r="L222" i="4"/>
  <c r="L152" i="4"/>
  <c r="L153" i="4"/>
  <c r="M153" i="4" s="1"/>
  <c r="L154" i="4"/>
  <c r="L155" i="4"/>
  <c r="M155" i="4" s="1"/>
  <c r="L156" i="4"/>
  <c r="L157" i="4"/>
  <c r="M157" i="4" s="1"/>
  <c r="L158" i="4"/>
  <c r="L159" i="4"/>
  <c r="M159" i="4" s="1"/>
  <c r="L160" i="4"/>
  <c r="L161" i="4"/>
  <c r="M161" i="4" s="1"/>
  <c r="L162" i="4"/>
  <c r="L140" i="4"/>
  <c r="L142" i="4"/>
  <c r="M142" i="4" s="1"/>
  <c r="L143" i="4"/>
  <c r="L144" i="4"/>
  <c r="M144" i="4" s="1"/>
  <c r="L145" i="4"/>
  <c r="L146" i="4"/>
  <c r="M146" i="4" s="1"/>
  <c r="L147" i="4"/>
  <c r="L148" i="4"/>
  <c r="M148" i="4" s="1"/>
  <c r="L150" i="4"/>
  <c r="M150" i="4" s="1"/>
  <c r="L116" i="4"/>
  <c r="L117" i="4"/>
  <c r="M117" i="4" s="1"/>
  <c r="L118" i="4"/>
  <c r="L119" i="4"/>
  <c r="M119" i="4" s="1"/>
  <c r="L120" i="4"/>
  <c r="L121" i="4"/>
  <c r="M121" i="4" s="1"/>
  <c r="L122" i="4"/>
  <c r="L123" i="4"/>
  <c r="M123" i="4" s="1"/>
  <c r="L124" i="4"/>
  <c r="L125" i="4"/>
  <c r="M125" i="4" s="1"/>
  <c r="L126" i="4"/>
  <c r="L104" i="4"/>
  <c r="L105" i="4"/>
  <c r="M105" i="4" s="1"/>
  <c r="L106" i="4"/>
  <c r="L107" i="4"/>
  <c r="M107" i="4" s="1"/>
  <c r="L108" i="4"/>
  <c r="L109" i="4"/>
  <c r="M109" i="4" s="1"/>
  <c r="L110" i="4"/>
  <c r="L111" i="4"/>
  <c r="M111" i="4" s="1"/>
  <c r="L112" i="4"/>
  <c r="L113" i="4"/>
  <c r="M113" i="4" s="1"/>
  <c r="L114" i="4"/>
  <c r="L92" i="4"/>
  <c r="L94" i="4"/>
  <c r="M94" i="4" s="1"/>
  <c r="L95" i="4"/>
  <c r="L96" i="4"/>
  <c r="M96" i="4" s="1"/>
  <c r="L97" i="4"/>
  <c r="L98" i="4"/>
  <c r="M98" i="4" s="1"/>
  <c r="L99" i="4"/>
  <c r="L100" i="4"/>
  <c r="M100" i="4" s="1"/>
  <c r="L101" i="4"/>
  <c r="L102" i="4"/>
  <c r="M102" i="4" s="1"/>
  <c r="L80" i="4"/>
  <c r="L82" i="4"/>
  <c r="M82" i="4" s="1"/>
  <c r="L83" i="4"/>
  <c r="L84" i="4"/>
  <c r="M84" i="4" s="1"/>
  <c r="L85" i="4"/>
  <c r="L86" i="4"/>
  <c r="M86" i="4" s="1"/>
  <c r="L87" i="4"/>
  <c r="L88" i="4"/>
  <c r="M88" i="4" s="1"/>
  <c r="L90" i="4"/>
  <c r="M90" i="4" s="1"/>
  <c r="L68" i="4"/>
  <c r="L69" i="4"/>
  <c r="L70" i="4"/>
  <c r="M70" i="4" s="1"/>
  <c r="L71" i="4"/>
  <c r="L72" i="4"/>
  <c r="M72" i="4" s="1"/>
  <c r="L73" i="4"/>
  <c r="L74" i="4"/>
  <c r="M74" i="4" s="1"/>
  <c r="L75" i="4"/>
  <c r="L76" i="4"/>
  <c r="M76" i="4" s="1"/>
  <c r="L77" i="4"/>
  <c r="L78" i="4"/>
  <c r="M78" i="4" s="1"/>
  <c r="L32" i="4"/>
  <c r="M32" i="4" s="1"/>
  <c r="N32" i="4" s="1"/>
  <c r="L33" i="4"/>
  <c r="L34" i="4"/>
  <c r="M34" i="4" s="1"/>
  <c r="N34" i="4" s="1"/>
  <c r="L35" i="4"/>
  <c r="L36" i="4"/>
  <c r="M36" i="4" s="1"/>
  <c r="N36" i="4" s="1"/>
  <c r="L37" i="4"/>
  <c r="L38" i="4"/>
  <c r="M38" i="4" s="1"/>
  <c r="N38" i="4" s="1"/>
  <c r="L39" i="4"/>
  <c r="L40" i="4"/>
  <c r="M40" i="4" s="1"/>
  <c r="N40" i="4" s="1"/>
  <c r="L41" i="4"/>
  <c r="L42" i="4"/>
  <c r="M42" i="4" s="1"/>
  <c r="N42" i="4" s="1"/>
  <c r="L20" i="4"/>
  <c r="M20" i="4" s="1"/>
  <c r="L21" i="4"/>
  <c r="L22" i="4"/>
  <c r="M22" i="4" s="1"/>
  <c r="L23" i="4"/>
  <c r="L24" i="4"/>
  <c r="M24" i="4" s="1"/>
  <c r="L25" i="4"/>
  <c r="L26" i="4"/>
  <c r="M26" i="4" s="1"/>
  <c r="L27" i="4"/>
  <c r="L28" i="4"/>
  <c r="M28" i="4" s="1"/>
  <c r="L29" i="4"/>
  <c r="L30" i="4"/>
  <c r="M30" i="4" s="1"/>
  <c r="L524" i="4"/>
  <c r="L525" i="4"/>
  <c r="L526" i="4"/>
  <c r="M526" i="4" s="1"/>
  <c r="L527" i="4"/>
  <c r="L528" i="4"/>
  <c r="M528" i="4" s="1"/>
  <c r="L529" i="4"/>
  <c r="L530" i="4"/>
  <c r="M530" i="4" s="1"/>
  <c r="L531" i="4"/>
  <c r="L532" i="4"/>
  <c r="M532" i="4" s="1"/>
  <c r="L533" i="4"/>
  <c r="L534" i="4"/>
  <c r="M534" i="4" s="1"/>
  <c r="L512" i="4"/>
  <c r="L513" i="4"/>
  <c r="L514" i="4"/>
  <c r="L515" i="4"/>
  <c r="M515" i="4" s="1"/>
  <c r="L516" i="4"/>
  <c r="L517" i="4"/>
  <c r="M517" i="4" s="1"/>
  <c r="L519" i="4"/>
  <c r="M519" i="4" s="1"/>
  <c r="L520" i="4"/>
  <c r="L521" i="4"/>
  <c r="M521" i="4" s="1"/>
  <c r="L522" i="4"/>
  <c r="I46" i="1"/>
  <c r="L502" i="4"/>
  <c r="M502" i="4" s="1"/>
  <c r="L504" i="4"/>
  <c r="M504" i="4" s="1"/>
  <c r="L506" i="4"/>
  <c r="M506" i="4" s="1"/>
  <c r="L508" i="4"/>
  <c r="M508" i="4" s="1"/>
  <c r="L510" i="4"/>
  <c r="M510" i="4" s="1"/>
  <c r="L489" i="4"/>
  <c r="M489" i="4" s="1"/>
  <c r="L490" i="4"/>
  <c r="L491" i="4"/>
  <c r="M491" i="4" s="1"/>
  <c r="L492" i="4"/>
  <c r="L493" i="4"/>
  <c r="M493" i="4" s="1"/>
  <c r="L494" i="4"/>
  <c r="L495" i="4"/>
  <c r="M495" i="4" s="1"/>
  <c r="L497" i="4"/>
  <c r="M497" i="4" s="1"/>
  <c r="L498" i="4"/>
  <c r="L476" i="4"/>
  <c r="L477" i="4"/>
  <c r="L478" i="4"/>
  <c r="L479" i="4"/>
  <c r="L480" i="4"/>
  <c r="M480" i="4" s="1"/>
  <c r="L482" i="4"/>
  <c r="M482" i="4" s="1"/>
  <c r="L483" i="4"/>
  <c r="L484" i="4"/>
  <c r="M484" i="4" s="1"/>
  <c r="L485" i="4"/>
  <c r="L486" i="4"/>
  <c r="M486" i="4" s="1"/>
  <c r="L440" i="4"/>
  <c r="L441" i="4"/>
  <c r="M441" i="4" s="1"/>
  <c r="L442" i="4"/>
  <c r="L443" i="4"/>
  <c r="L444" i="4"/>
  <c r="L445" i="4"/>
  <c r="M445" i="4" s="1"/>
  <c r="L446" i="4"/>
  <c r="L447" i="4"/>
  <c r="L448" i="4"/>
  <c r="L449" i="4"/>
  <c r="M449" i="4" s="1"/>
  <c r="L450" i="4"/>
  <c r="L429" i="4"/>
  <c r="L430" i="4"/>
  <c r="M430" i="4" s="1"/>
  <c r="L431" i="4"/>
  <c r="L432" i="4"/>
  <c r="M432" i="4" s="1"/>
  <c r="L433" i="4"/>
  <c r="L434" i="4"/>
  <c r="M434" i="4" s="1"/>
  <c r="L435" i="4"/>
  <c r="L436" i="4"/>
  <c r="M436" i="4" s="1"/>
  <c r="L437" i="4"/>
  <c r="L438" i="4"/>
  <c r="M438" i="4" s="1"/>
  <c r="I39" i="1"/>
  <c r="L417" i="4"/>
  <c r="M417" i="4" s="1"/>
  <c r="L418" i="4"/>
  <c r="L419" i="4"/>
  <c r="M419" i="4" s="1"/>
  <c r="L420" i="4"/>
  <c r="L421" i="4"/>
  <c r="M421" i="4" s="1"/>
  <c r="L422" i="4"/>
  <c r="L423" i="4"/>
  <c r="M423" i="4" s="1"/>
  <c r="L424" i="4"/>
  <c r="L425" i="4"/>
  <c r="M425" i="4" s="1"/>
  <c r="L426" i="4"/>
  <c r="L404" i="4"/>
  <c r="L405" i="4"/>
  <c r="M405" i="4" s="1"/>
  <c r="L406" i="4"/>
  <c r="L407" i="4"/>
  <c r="M407" i="4" s="1"/>
  <c r="L408" i="4"/>
  <c r="L409" i="4"/>
  <c r="M409" i="4" s="1"/>
  <c r="L410" i="4"/>
  <c r="L411" i="4"/>
  <c r="M411" i="4" s="1"/>
  <c r="L412" i="4"/>
  <c r="L413" i="4"/>
  <c r="M413" i="4" s="1"/>
  <c r="L414" i="4"/>
  <c r="L392" i="4"/>
  <c r="L393" i="4"/>
  <c r="L394" i="4"/>
  <c r="M394" i="4" s="1"/>
  <c r="N394" i="4" s="1"/>
  <c r="L395" i="4"/>
  <c r="L396" i="4"/>
  <c r="M396" i="4" s="1"/>
  <c r="N396" i="4" s="1"/>
  <c r="L397" i="4"/>
  <c r="L398" i="4"/>
  <c r="M398" i="4" s="1"/>
  <c r="N398" i="4" s="1"/>
  <c r="L399" i="4"/>
  <c r="L400" i="4"/>
  <c r="M400" i="4" s="1"/>
  <c r="N400" i="4" s="1"/>
  <c r="L401" i="4"/>
  <c r="L402" i="4"/>
  <c r="M402" i="4" s="1"/>
  <c r="N402" i="4" s="1"/>
  <c r="L380" i="4"/>
  <c r="L381" i="4"/>
  <c r="L382" i="4"/>
  <c r="M382" i="4" s="1"/>
  <c r="L383" i="4"/>
  <c r="L384" i="4"/>
  <c r="M384" i="4" s="1"/>
  <c r="L385" i="4"/>
  <c r="L386" i="4"/>
  <c r="M386" i="4" s="1"/>
  <c r="L387" i="4"/>
  <c r="L388" i="4"/>
  <c r="M388" i="4" s="1"/>
  <c r="L389" i="4"/>
  <c r="L390" i="4"/>
  <c r="M390" i="4" s="1"/>
  <c r="L368" i="4"/>
  <c r="L369" i="4"/>
  <c r="M369" i="4" s="1"/>
  <c r="L370" i="4"/>
  <c r="L371" i="4"/>
  <c r="M371" i="4" s="1"/>
  <c r="L372" i="4"/>
  <c r="L373" i="4"/>
  <c r="M373" i="4" s="1"/>
  <c r="L374" i="4"/>
  <c r="L375" i="4"/>
  <c r="M375" i="4" s="1"/>
  <c r="L376" i="4"/>
  <c r="L377" i="4"/>
  <c r="M377" i="4" s="1"/>
  <c r="L378" i="4"/>
  <c r="L284" i="4"/>
  <c r="M284" i="4" s="1"/>
  <c r="O284" i="4" s="1"/>
  <c r="L285" i="4"/>
  <c r="L286" i="4"/>
  <c r="M286" i="4" s="1"/>
  <c r="L287" i="4"/>
  <c r="M287" i="4" s="1"/>
  <c r="L288" i="4"/>
  <c r="L289" i="4"/>
  <c r="M289" i="4" s="1"/>
  <c r="L290" i="4"/>
  <c r="L291" i="4"/>
  <c r="M291" i="4" s="1"/>
  <c r="L292" i="4"/>
  <c r="L293" i="4"/>
  <c r="M293" i="4" s="1"/>
  <c r="L294" i="4"/>
  <c r="L272" i="4"/>
  <c r="L273" i="4"/>
  <c r="M273" i="4" s="1"/>
  <c r="L274" i="4"/>
  <c r="L275" i="4"/>
  <c r="M275" i="4" s="1"/>
  <c r="L276" i="4"/>
  <c r="L277" i="4"/>
  <c r="M277" i="4" s="1"/>
  <c r="L278" i="4"/>
  <c r="L279" i="4"/>
  <c r="M279" i="4" s="1"/>
  <c r="L280" i="4"/>
  <c r="L281" i="4"/>
  <c r="M281" i="4" s="1"/>
  <c r="L282" i="4"/>
  <c r="L260" i="4"/>
  <c r="M260" i="4" s="1"/>
  <c r="N260" i="4" s="1"/>
  <c r="L261" i="4"/>
  <c r="L262" i="4"/>
  <c r="M262" i="4" s="1"/>
  <c r="N262" i="4" s="1"/>
  <c r="L263" i="4"/>
  <c r="L264" i="4"/>
  <c r="M264" i="4" s="1"/>
  <c r="N264" i="4" s="1"/>
  <c r="L265" i="4"/>
  <c r="L266" i="4"/>
  <c r="M266" i="4" s="1"/>
  <c r="N266" i="4" s="1"/>
  <c r="L267" i="4"/>
  <c r="L268" i="4"/>
  <c r="M268" i="4" s="1"/>
  <c r="N268" i="4" s="1"/>
  <c r="L269" i="4"/>
  <c r="L270" i="4"/>
  <c r="M270" i="4" s="1"/>
  <c r="N270" i="4" s="1"/>
  <c r="L249" i="4"/>
  <c r="L250" i="4"/>
  <c r="M250" i="4" s="1"/>
  <c r="L251" i="4"/>
  <c r="L252" i="4"/>
  <c r="M252" i="4" s="1"/>
  <c r="L254" i="4"/>
  <c r="M254" i="4" s="1"/>
  <c r="L255" i="4"/>
  <c r="L256" i="4"/>
  <c r="M256" i="4" s="1"/>
  <c r="L257" i="4"/>
  <c r="L258" i="4"/>
  <c r="M258" i="4" s="1"/>
  <c r="L236" i="4"/>
  <c r="L237" i="4"/>
  <c r="M237" i="4" s="1"/>
  <c r="N237" i="4" s="1"/>
  <c r="L238" i="4"/>
  <c r="L239" i="4"/>
  <c r="M239" i="4" s="1"/>
  <c r="N239" i="4" s="1"/>
  <c r="L240" i="4"/>
  <c r="L241" i="4"/>
  <c r="M241" i="4" s="1"/>
  <c r="N241" i="4" s="1"/>
  <c r="L242" i="4"/>
  <c r="L243" i="4"/>
  <c r="M243" i="4" s="1"/>
  <c r="N243" i="4" s="1"/>
  <c r="L244" i="4"/>
  <c r="L245" i="4"/>
  <c r="M245" i="4" s="1"/>
  <c r="N245" i="4" s="1"/>
  <c r="L246" i="4"/>
  <c r="L224" i="4"/>
  <c r="L225" i="4"/>
  <c r="M225" i="4" s="1"/>
  <c r="L226" i="4"/>
  <c r="L227" i="4"/>
  <c r="M227" i="4" s="1"/>
  <c r="L228" i="4"/>
  <c r="L229" i="4"/>
  <c r="M229" i="4" s="1"/>
  <c r="L230" i="4"/>
  <c r="L231" i="4"/>
  <c r="M231" i="4" s="1"/>
  <c r="L232" i="4"/>
  <c r="L233" i="4"/>
  <c r="M233" i="4" s="1"/>
  <c r="L234" i="4"/>
  <c r="L200" i="4"/>
  <c r="L201" i="4"/>
  <c r="L202" i="4"/>
  <c r="M202" i="4" s="1"/>
  <c r="L203" i="4"/>
  <c r="L204" i="4"/>
  <c r="M204" i="4" s="1"/>
  <c r="L205" i="4"/>
  <c r="L206" i="4"/>
  <c r="M206" i="4" s="1"/>
  <c r="L207" i="4"/>
  <c r="L208" i="4"/>
  <c r="M208" i="4" s="1"/>
  <c r="L209" i="4"/>
  <c r="L210" i="4"/>
  <c r="M210" i="4" s="1"/>
  <c r="L188" i="4"/>
  <c r="L189" i="4"/>
  <c r="M189" i="4" s="1"/>
  <c r="N189" i="4" s="1"/>
  <c r="L190" i="4"/>
  <c r="L191" i="4"/>
  <c r="M191" i="4" s="1"/>
  <c r="N191" i="4" s="1"/>
  <c r="L192" i="4"/>
  <c r="L193" i="4"/>
  <c r="M193" i="4" s="1"/>
  <c r="N193" i="4" s="1"/>
  <c r="L194" i="4"/>
  <c r="L195" i="4"/>
  <c r="M195" i="4" s="1"/>
  <c r="N195" i="4" s="1"/>
  <c r="L196" i="4"/>
  <c r="L197" i="4"/>
  <c r="M197" i="4" s="1"/>
  <c r="N197" i="4" s="1"/>
  <c r="L198" i="4"/>
  <c r="L176" i="4"/>
  <c r="L177" i="4"/>
  <c r="M177" i="4" s="1"/>
  <c r="L178" i="4"/>
  <c r="L179" i="4"/>
  <c r="M179" i="4" s="1"/>
  <c r="L181" i="4"/>
  <c r="M181" i="4" s="1"/>
  <c r="L182" i="4"/>
  <c r="L183" i="4"/>
  <c r="M183" i="4" s="1"/>
  <c r="L184" i="4"/>
  <c r="L185" i="4"/>
  <c r="M185" i="4" s="1"/>
  <c r="L186" i="4"/>
  <c r="L164" i="4"/>
  <c r="L165" i="4"/>
  <c r="L166" i="4"/>
  <c r="M166" i="4" s="1"/>
  <c r="L167" i="4"/>
  <c r="L168" i="4"/>
  <c r="M168" i="4" s="1"/>
  <c r="L169" i="4"/>
  <c r="L170" i="4"/>
  <c r="M170" i="4" s="1"/>
  <c r="L171" i="4"/>
  <c r="L172" i="4"/>
  <c r="M172" i="4" s="1"/>
  <c r="L173" i="4"/>
  <c r="L174" i="4"/>
  <c r="M174" i="4" s="1"/>
  <c r="L129" i="4"/>
  <c r="M129" i="4" s="1"/>
  <c r="L131" i="4"/>
  <c r="M131" i="4" s="1"/>
  <c r="L133" i="4"/>
  <c r="M133" i="4" s="1"/>
  <c r="L135" i="4"/>
  <c r="M135" i="4" s="1"/>
  <c r="L137" i="4"/>
  <c r="M137" i="4" s="1"/>
  <c r="L56" i="4"/>
  <c r="L57" i="4"/>
  <c r="M57" i="4" s="1"/>
  <c r="N57" i="4" s="1"/>
  <c r="L58" i="4"/>
  <c r="L59" i="4"/>
  <c r="M59" i="4" s="1"/>
  <c r="N59" i="4" s="1"/>
  <c r="L60" i="4"/>
  <c r="L61" i="4"/>
  <c r="L62" i="4"/>
  <c r="L63" i="4"/>
  <c r="M63" i="4" s="1"/>
  <c r="N63" i="4" s="1"/>
  <c r="L64" i="4"/>
  <c r="L65" i="4"/>
  <c r="M65" i="4" s="1"/>
  <c r="N65" i="4" s="1"/>
  <c r="L66" i="4"/>
  <c r="L44" i="4"/>
  <c r="L45" i="4"/>
  <c r="L46" i="4"/>
  <c r="L47" i="4"/>
  <c r="M47" i="4" s="1"/>
  <c r="L48" i="4"/>
  <c r="L49" i="4"/>
  <c r="M49" i="4" s="1"/>
  <c r="L50" i="4"/>
  <c r="L51" i="4"/>
  <c r="M51" i="4" s="1"/>
  <c r="L52" i="4"/>
  <c r="L53" i="4"/>
  <c r="M53" i="4" s="1"/>
  <c r="L54" i="4"/>
  <c r="L9" i="4"/>
  <c r="L11" i="4"/>
  <c r="M11" i="4" s="1"/>
  <c r="L12" i="4"/>
  <c r="L13" i="4"/>
  <c r="M13" i="4" s="1"/>
  <c r="L14" i="4"/>
  <c r="L15" i="4"/>
  <c r="M15" i="4" s="1"/>
  <c r="L16" i="4"/>
  <c r="L17" i="4"/>
  <c r="M17" i="4" s="1"/>
  <c r="L18" i="4"/>
  <c r="I42" i="1"/>
  <c r="I29" i="1"/>
  <c r="I16" i="1"/>
  <c r="I10" i="1"/>
  <c r="I7" i="1"/>
  <c r="I35" i="1"/>
  <c r="I27" i="1"/>
  <c r="I24" i="1"/>
  <c r="I15" i="1"/>
  <c r="E43" i="1"/>
  <c r="E42" i="1"/>
  <c r="E34" i="1"/>
  <c r="E33" i="1"/>
  <c r="E32" i="1"/>
  <c r="E31" i="1"/>
  <c r="E30" i="1"/>
  <c r="E29" i="1"/>
  <c r="E22" i="1"/>
  <c r="E17" i="1"/>
  <c r="E16" i="1"/>
  <c r="E14" i="1"/>
  <c r="E13" i="1"/>
  <c r="E12" i="1"/>
  <c r="E11" i="1"/>
  <c r="E10" i="1"/>
  <c r="E7" i="1"/>
  <c r="E6" i="1"/>
  <c r="E48" i="1"/>
  <c r="E47" i="1"/>
  <c r="E46" i="1"/>
  <c r="E45" i="1"/>
  <c r="E44" i="1"/>
  <c r="E41" i="1"/>
  <c r="E40" i="1"/>
  <c r="E39" i="1"/>
  <c r="E38" i="1"/>
  <c r="E37" i="1"/>
  <c r="E36" i="1"/>
  <c r="E35" i="1"/>
  <c r="E28" i="1"/>
  <c r="E27" i="1"/>
  <c r="E26" i="1"/>
  <c r="E25" i="1"/>
  <c r="E24" i="1"/>
  <c r="E235" i="4"/>
  <c r="E211" i="4"/>
  <c r="E21" i="1" s="1"/>
  <c r="E199" i="4"/>
  <c r="E20" i="1" s="1"/>
  <c r="E187" i="4"/>
  <c r="E19" i="1" s="1"/>
  <c r="E175" i="4"/>
  <c r="E18" i="1" s="1"/>
  <c r="E139" i="4"/>
  <c r="E15" i="1" s="1"/>
  <c r="E67" i="4"/>
  <c r="E9" i="1" s="1"/>
  <c r="E8" i="1"/>
  <c r="E5" i="1"/>
  <c r="M5" i="1"/>
  <c r="R5" i="1"/>
  <c r="M8" i="1"/>
  <c r="R8" i="1"/>
  <c r="M9" i="1"/>
  <c r="R9" i="1"/>
  <c r="M15" i="1"/>
  <c r="R15" i="1"/>
  <c r="M18" i="1"/>
  <c r="R18" i="1"/>
  <c r="M19" i="1"/>
  <c r="R19" i="1"/>
  <c r="M20" i="1"/>
  <c r="R20" i="1"/>
  <c r="M21" i="1"/>
  <c r="R21" i="1"/>
  <c r="M23" i="1"/>
  <c r="R23" i="1"/>
  <c r="M24" i="1"/>
  <c r="R24" i="1"/>
  <c r="M25" i="1"/>
  <c r="R25" i="1"/>
  <c r="M26" i="1"/>
  <c r="R26" i="1"/>
  <c r="M27" i="1"/>
  <c r="R27" i="1"/>
  <c r="M28" i="1"/>
  <c r="R28" i="1"/>
  <c r="M35" i="1"/>
  <c r="R35" i="1"/>
  <c r="M36" i="1"/>
  <c r="R36" i="1"/>
  <c r="M37" i="1"/>
  <c r="R37" i="1"/>
  <c r="M38" i="1"/>
  <c r="R38" i="1"/>
  <c r="M39" i="1"/>
  <c r="R39" i="1"/>
  <c r="M40" i="1"/>
  <c r="R40" i="1"/>
  <c r="M41" i="1"/>
  <c r="R41" i="1"/>
  <c r="M44" i="1"/>
  <c r="R44" i="1"/>
  <c r="M45" i="1"/>
  <c r="R45" i="1"/>
  <c r="M46" i="1"/>
  <c r="R46" i="1"/>
  <c r="M47" i="1"/>
  <c r="R47" i="1"/>
  <c r="M48" i="1"/>
  <c r="R48" i="1"/>
  <c r="M6" i="1"/>
  <c r="R6" i="1"/>
  <c r="M7" i="1"/>
  <c r="R7" i="1"/>
  <c r="M10" i="1"/>
  <c r="R10" i="1"/>
  <c r="M11" i="1"/>
  <c r="R11" i="1"/>
  <c r="R49" i="1" s="1"/>
  <c r="M12" i="1"/>
  <c r="R12" i="1"/>
  <c r="M13" i="1"/>
  <c r="R13" i="1"/>
  <c r="M14" i="1"/>
  <c r="R14" i="1"/>
  <c r="M16" i="1"/>
  <c r="R16" i="1"/>
  <c r="M17" i="1"/>
  <c r="R17" i="1"/>
  <c r="M22" i="1"/>
  <c r="R22" i="1"/>
  <c r="M29" i="1"/>
  <c r="R29" i="1"/>
  <c r="M30" i="1"/>
  <c r="R30" i="1"/>
  <c r="M31" i="1"/>
  <c r="R31" i="1"/>
  <c r="M32" i="1"/>
  <c r="R32" i="1"/>
  <c r="M33" i="1"/>
  <c r="R33" i="1"/>
  <c r="M34" i="1"/>
  <c r="R34" i="1"/>
  <c r="M42" i="1"/>
  <c r="R42" i="1"/>
  <c r="M43" i="1"/>
  <c r="R43" i="1"/>
  <c r="B4" i="4"/>
  <c r="E49" i="1" l="1"/>
  <c r="S50" i="1"/>
  <c r="W5" i="3"/>
  <c r="Q457" i="9"/>
  <c r="Q463" i="9" s="1"/>
  <c r="Q285" i="9"/>
  <c r="Q295" i="9" s="1"/>
  <c r="Q45" i="9"/>
  <c r="Q55" i="9" s="1"/>
  <c r="M536" i="9"/>
  <c r="M537" i="4" s="1"/>
  <c r="W34" i="8"/>
  <c r="V34" i="8"/>
  <c r="O536" i="9"/>
  <c r="O537" i="4" s="1"/>
  <c r="U31" i="8"/>
  <c r="T49" i="8"/>
  <c r="T50" i="1" s="1"/>
  <c r="V46" i="3"/>
  <c r="V49" i="3" s="1"/>
  <c r="Y10" i="3"/>
  <c r="W46" i="3"/>
  <c r="W49" i="3" s="1"/>
  <c r="Y6" i="8"/>
  <c r="N55" i="9"/>
  <c r="Y16" i="8"/>
  <c r="Y9" i="8"/>
  <c r="Y38" i="8"/>
  <c r="Y48" i="8"/>
  <c r="Y21" i="6"/>
  <c r="Y19" i="6"/>
  <c r="Y25" i="6"/>
  <c r="E23" i="1"/>
  <c r="S46" i="1"/>
  <c r="T46" i="1" s="1"/>
  <c r="U46" i="1" s="1"/>
  <c r="Y24" i="8"/>
  <c r="Y36" i="3"/>
  <c r="Y32" i="3"/>
  <c r="Y12" i="3"/>
  <c r="Y45" i="8"/>
  <c r="Y28" i="8"/>
  <c r="Y16" i="6"/>
  <c r="Y39" i="6"/>
  <c r="Y12" i="6"/>
  <c r="Y15" i="6"/>
  <c r="Y40" i="3"/>
  <c r="S29" i="1"/>
  <c r="T29" i="1" s="1"/>
  <c r="U29" i="1" s="1"/>
  <c r="Y21" i="3"/>
  <c r="Y20" i="6"/>
  <c r="Y14" i="8"/>
  <c r="Y34" i="6"/>
  <c r="Y46" i="8"/>
  <c r="Y26" i="3"/>
  <c r="Y44" i="8"/>
  <c r="Y39" i="8"/>
  <c r="Y47" i="8"/>
  <c r="Y17" i="6"/>
  <c r="Y29" i="8"/>
  <c r="Y8" i="8"/>
  <c r="S7" i="1"/>
  <c r="T7" i="1" s="1"/>
  <c r="L415" i="4"/>
  <c r="S15" i="1"/>
  <c r="T15" i="1" s="1"/>
  <c r="U15" i="1" s="1"/>
  <c r="S39" i="1"/>
  <c r="T39" i="1" s="1"/>
  <c r="U39" i="1" s="1"/>
  <c r="S24" i="1"/>
  <c r="T24" i="1" s="1"/>
  <c r="U24" i="1" s="1"/>
  <c r="S42" i="1"/>
  <c r="T42" i="1" s="1"/>
  <c r="U42" i="1" s="1"/>
  <c r="S10" i="1"/>
  <c r="T10" i="1" s="1"/>
  <c r="U10" i="1" s="1"/>
  <c r="S35" i="1"/>
  <c r="T35" i="1" s="1"/>
  <c r="U35" i="1" s="1"/>
  <c r="S16" i="1"/>
  <c r="T16" i="1" s="1"/>
  <c r="U16" i="1" s="1"/>
  <c r="M61" i="4"/>
  <c r="N61" i="4" s="1"/>
  <c r="Y9" i="6"/>
  <c r="M464" i="4"/>
  <c r="O464" i="4" s="1"/>
  <c r="M468" i="4"/>
  <c r="O468" i="4" s="1"/>
  <c r="M470" i="4"/>
  <c r="N470" i="4" s="1"/>
  <c r="M472" i="4"/>
  <c r="O472" i="4" s="1"/>
  <c r="M474" i="4"/>
  <c r="N474" i="4" s="1"/>
  <c r="M466" i="4"/>
  <c r="N466" i="4" s="1"/>
  <c r="M452" i="4"/>
  <c r="N452" i="4" s="1"/>
  <c r="L367" i="4"/>
  <c r="M365" i="4"/>
  <c r="N365" i="4" s="1"/>
  <c r="M363" i="4"/>
  <c r="O363" i="4" s="1"/>
  <c r="M361" i="4"/>
  <c r="N361" i="4" s="1"/>
  <c r="M359" i="4"/>
  <c r="O359" i="4" s="1"/>
  <c r="M357" i="4"/>
  <c r="O357" i="4" s="1"/>
  <c r="I33" i="1"/>
  <c r="S33" i="1" s="1"/>
  <c r="T33" i="1" s="1"/>
  <c r="U33" i="1" s="1"/>
  <c r="M342" i="4"/>
  <c r="N342" i="4" s="1"/>
  <c r="M334" i="4"/>
  <c r="O334" i="4" s="1"/>
  <c r="M336" i="4"/>
  <c r="N336" i="4" s="1"/>
  <c r="L340" i="4"/>
  <c r="M340" i="4" s="1"/>
  <c r="M338" i="4"/>
  <c r="N338" i="4" s="1"/>
  <c r="L332" i="4"/>
  <c r="M332" i="4" s="1"/>
  <c r="L307" i="4"/>
  <c r="M222" i="4"/>
  <c r="O222" i="4" s="1"/>
  <c r="M220" i="4"/>
  <c r="O220" i="4" s="1"/>
  <c r="M218" i="4"/>
  <c r="O218" i="4" s="1"/>
  <c r="M216" i="4"/>
  <c r="N216" i="4" s="1"/>
  <c r="M214" i="4"/>
  <c r="O214" i="4" s="1"/>
  <c r="M212" i="4"/>
  <c r="O212" i="4" s="1"/>
  <c r="L223" i="4"/>
  <c r="I22" i="1"/>
  <c r="S22" i="1" s="1"/>
  <c r="T22" i="1" s="1"/>
  <c r="U22" i="1" s="1"/>
  <c r="M143" i="4"/>
  <c r="N143" i="4" s="1"/>
  <c r="M145" i="4"/>
  <c r="O145" i="4" s="1"/>
  <c r="L149" i="4"/>
  <c r="M149" i="4" s="1"/>
  <c r="M147" i="4"/>
  <c r="N147" i="4" s="1"/>
  <c r="L141" i="4"/>
  <c r="M141" i="4" s="1"/>
  <c r="L127" i="4"/>
  <c r="I14" i="1"/>
  <c r="S14" i="1" s="1"/>
  <c r="T14" i="1" s="1"/>
  <c r="U14" i="1" s="1"/>
  <c r="I13" i="1"/>
  <c r="S13" i="1" s="1"/>
  <c r="T13" i="1" s="1"/>
  <c r="U13" i="1" s="1"/>
  <c r="L115" i="4"/>
  <c r="M114" i="4"/>
  <c r="O114" i="4" s="1"/>
  <c r="M112" i="4"/>
  <c r="O112" i="4" s="1"/>
  <c r="M110" i="4"/>
  <c r="O110" i="4" s="1"/>
  <c r="M108" i="4"/>
  <c r="O108" i="4" s="1"/>
  <c r="M106" i="4"/>
  <c r="O106" i="4" s="1"/>
  <c r="M104" i="4"/>
  <c r="N104" i="4" s="1"/>
  <c r="I12" i="1"/>
  <c r="S12" i="1" s="1"/>
  <c r="T12" i="1" s="1"/>
  <c r="U12" i="1" s="1"/>
  <c r="I11" i="1"/>
  <c r="S11" i="1" s="1"/>
  <c r="T11" i="1" s="1"/>
  <c r="U11" i="1" s="1"/>
  <c r="M83" i="4"/>
  <c r="O83" i="4" s="1"/>
  <c r="M85" i="4"/>
  <c r="O85" i="4" s="1"/>
  <c r="L89" i="4"/>
  <c r="M89" i="4" s="1"/>
  <c r="M87" i="4"/>
  <c r="N87" i="4" s="1"/>
  <c r="L81" i="4"/>
  <c r="I6" i="1"/>
  <c r="S6" i="1" s="1"/>
  <c r="T6" i="1" s="1"/>
  <c r="U6" i="1" s="1"/>
  <c r="M520" i="4"/>
  <c r="O520" i="4" s="1"/>
  <c r="M512" i="4"/>
  <c r="N512" i="4" s="1"/>
  <c r="I47" i="1"/>
  <c r="S47" i="1" s="1"/>
  <c r="T47" i="1" s="1"/>
  <c r="U47" i="1" s="1"/>
  <c r="L518" i="4"/>
  <c r="M518" i="4" s="1"/>
  <c r="M516" i="4"/>
  <c r="O516" i="4" s="1"/>
  <c r="M522" i="4"/>
  <c r="O522" i="4" s="1"/>
  <c r="M514" i="4"/>
  <c r="O514" i="4" s="1"/>
  <c r="L509" i="4"/>
  <c r="M509" i="4" s="1"/>
  <c r="L507" i="4"/>
  <c r="M507" i="4" s="1"/>
  <c r="L505" i="4"/>
  <c r="M505" i="4" s="1"/>
  <c r="L503" i="4"/>
  <c r="M503" i="4" s="1"/>
  <c r="L501" i="4"/>
  <c r="M501" i="4" s="1"/>
  <c r="M498" i="4"/>
  <c r="O498" i="4" s="1"/>
  <c r="M490" i="4"/>
  <c r="O490" i="4" s="1"/>
  <c r="M492" i="4"/>
  <c r="O492" i="4" s="1"/>
  <c r="L496" i="4"/>
  <c r="M496" i="4" s="1"/>
  <c r="M494" i="4"/>
  <c r="O494" i="4" s="1"/>
  <c r="L488" i="4"/>
  <c r="M485" i="4"/>
  <c r="O485" i="4" s="1"/>
  <c r="M477" i="4"/>
  <c r="N477" i="4" s="1"/>
  <c r="M483" i="4"/>
  <c r="O483" i="4" s="1"/>
  <c r="L481" i="4"/>
  <c r="M481" i="4" s="1"/>
  <c r="M479" i="4"/>
  <c r="N479" i="4" s="1"/>
  <c r="O449" i="4"/>
  <c r="N449" i="4"/>
  <c r="O441" i="4"/>
  <c r="N441" i="4"/>
  <c r="O445" i="4"/>
  <c r="N445" i="4"/>
  <c r="L451" i="4"/>
  <c r="M450" i="4"/>
  <c r="O450" i="4" s="1"/>
  <c r="M447" i="4"/>
  <c r="M446" i="4"/>
  <c r="N446" i="4" s="1"/>
  <c r="M443" i="4"/>
  <c r="M442" i="4"/>
  <c r="O442" i="4" s="1"/>
  <c r="I41" i="1"/>
  <c r="S41" i="1" s="1"/>
  <c r="T41" i="1" s="1"/>
  <c r="U41" i="1" s="1"/>
  <c r="M448" i="4"/>
  <c r="N448" i="4" s="1"/>
  <c r="M444" i="4"/>
  <c r="O444" i="4" s="1"/>
  <c r="M440" i="4"/>
  <c r="N440" i="4" s="1"/>
  <c r="M414" i="4"/>
  <c r="O414" i="4" s="1"/>
  <c r="M406" i="4"/>
  <c r="N406" i="4" s="1"/>
  <c r="I38" i="1"/>
  <c r="S38" i="1" s="1"/>
  <c r="T38" i="1" s="1"/>
  <c r="U38" i="1" s="1"/>
  <c r="M410" i="4"/>
  <c r="N410" i="4" s="1"/>
  <c r="M412" i="4"/>
  <c r="O412" i="4" s="1"/>
  <c r="M404" i="4"/>
  <c r="O404" i="4" s="1"/>
  <c r="M408" i="4"/>
  <c r="O408" i="4" s="1"/>
  <c r="M380" i="4"/>
  <c r="O380" i="4" s="1"/>
  <c r="L379" i="4"/>
  <c r="L271" i="4"/>
  <c r="M255" i="4"/>
  <c r="O255" i="4" s="1"/>
  <c r="I25" i="1"/>
  <c r="S25" i="1" s="1"/>
  <c r="T25" i="1" s="1"/>
  <c r="U25" i="1" s="1"/>
  <c r="M257" i="4"/>
  <c r="N257" i="4" s="1"/>
  <c r="M249" i="4"/>
  <c r="O249" i="4" s="1"/>
  <c r="L253" i="4"/>
  <c r="M253" i="4" s="1"/>
  <c r="M251" i="4"/>
  <c r="O251" i="4" s="1"/>
  <c r="I23" i="1"/>
  <c r="S23" i="1" s="1"/>
  <c r="T23" i="1" s="1"/>
  <c r="L235" i="4"/>
  <c r="M182" i="4"/>
  <c r="O182" i="4" s="1"/>
  <c r="M184" i="4"/>
  <c r="O184" i="4" s="1"/>
  <c r="M176" i="4"/>
  <c r="N176" i="4" s="1"/>
  <c r="M186" i="4"/>
  <c r="O186" i="4" s="1"/>
  <c r="L180" i="4"/>
  <c r="L187" i="4" s="1"/>
  <c r="M178" i="4"/>
  <c r="O178" i="4" s="1"/>
  <c r="M45" i="4"/>
  <c r="N45" i="4" s="1"/>
  <c r="L55" i="4"/>
  <c r="I8" i="1"/>
  <c r="S8" i="1" s="1"/>
  <c r="T8" i="1" s="1"/>
  <c r="U8" i="1" s="1"/>
  <c r="M54" i="4"/>
  <c r="O54" i="4" s="1"/>
  <c r="M52" i="4"/>
  <c r="N52" i="4" s="1"/>
  <c r="M50" i="4"/>
  <c r="O50" i="4" s="1"/>
  <c r="M48" i="4"/>
  <c r="N48" i="4" s="1"/>
  <c r="M46" i="4"/>
  <c r="O46" i="4" s="1"/>
  <c r="M44" i="4"/>
  <c r="N44" i="4" s="1"/>
  <c r="M12" i="4"/>
  <c r="O12" i="4" s="1"/>
  <c r="M14" i="4"/>
  <c r="O14" i="4" s="1"/>
  <c r="M16" i="4"/>
  <c r="O16" i="4" s="1"/>
  <c r="U5" i="6"/>
  <c r="U49" i="6" s="1"/>
  <c r="U5" i="8"/>
  <c r="N451" i="9"/>
  <c r="Q440" i="9"/>
  <c r="Q451" i="9" s="1"/>
  <c r="Q320" i="9"/>
  <c r="Q331" i="9" s="1"/>
  <c r="N331" i="9"/>
  <c r="N403" i="9"/>
  <c r="Q392" i="9"/>
  <c r="Q403" i="9" s="1"/>
  <c r="N535" i="9"/>
  <c r="Q524" i="9"/>
  <c r="Q535" i="9" s="1"/>
  <c r="N115" i="9"/>
  <c r="Q104" i="9"/>
  <c r="Q115" i="9" s="1"/>
  <c r="Q311" i="9"/>
  <c r="Q319" i="9" s="1"/>
  <c r="N319" i="9"/>
  <c r="N415" i="9"/>
  <c r="Q404" i="9"/>
  <c r="Q415" i="9" s="1"/>
  <c r="Q225" i="9"/>
  <c r="Q235" i="9" s="1"/>
  <c r="N235" i="9"/>
  <c r="Q361" i="9"/>
  <c r="Q367" i="9" s="1"/>
  <c r="N367" i="9"/>
  <c r="Q58" i="9"/>
  <c r="Q67" i="9" s="1"/>
  <c r="N67" i="9"/>
  <c r="N439" i="9"/>
  <c r="Q428" i="9"/>
  <c r="Q439" i="9" s="1"/>
  <c r="N523" i="9"/>
  <c r="Q512" i="9"/>
  <c r="Q523" i="9" s="1"/>
  <c r="N511" i="9"/>
  <c r="Q500" i="9"/>
  <c r="Q511" i="9" s="1"/>
  <c r="N127" i="9"/>
  <c r="Q116" i="9"/>
  <c r="Q127" i="9" s="1"/>
  <c r="Y5" i="3"/>
  <c r="O467" i="4"/>
  <c r="N467" i="4"/>
  <c r="L475" i="4"/>
  <c r="O469" i="4"/>
  <c r="N469" i="4"/>
  <c r="O471" i="4"/>
  <c r="N471" i="4"/>
  <c r="O473" i="4"/>
  <c r="N473" i="4"/>
  <c r="O465" i="4"/>
  <c r="N465" i="4"/>
  <c r="I43" i="1"/>
  <c r="S43" i="1" s="1"/>
  <c r="T43" i="1" s="1"/>
  <c r="U43" i="1" s="1"/>
  <c r="N460" i="4"/>
  <c r="O460" i="4"/>
  <c r="N462" i="4"/>
  <c r="O462" i="4"/>
  <c r="N454" i="4"/>
  <c r="O454" i="4"/>
  <c r="N456" i="4"/>
  <c r="O456" i="4"/>
  <c r="N458" i="4"/>
  <c r="O458" i="4"/>
  <c r="M453" i="4"/>
  <c r="L463" i="4"/>
  <c r="M461" i="4"/>
  <c r="M459" i="4"/>
  <c r="M457" i="4"/>
  <c r="M455" i="4"/>
  <c r="N366" i="4"/>
  <c r="O366" i="4"/>
  <c r="O364" i="4"/>
  <c r="N364" i="4"/>
  <c r="N362" i="4"/>
  <c r="O362" i="4"/>
  <c r="N360" i="4"/>
  <c r="O360" i="4"/>
  <c r="N358" i="4"/>
  <c r="O358" i="4"/>
  <c r="N356" i="4"/>
  <c r="O356" i="4"/>
  <c r="I34" i="1"/>
  <c r="S34" i="1" s="1"/>
  <c r="T34" i="1" s="1"/>
  <c r="U34" i="1" s="1"/>
  <c r="N353" i="4"/>
  <c r="O353" i="4"/>
  <c r="N349" i="4"/>
  <c r="O349" i="4"/>
  <c r="N345" i="4"/>
  <c r="O345" i="4"/>
  <c r="L355" i="4"/>
  <c r="N351" i="4"/>
  <c r="O351" i="4"/>
  <c r="N347" i="4"/>
  <c r="O347" i="4"/>
  <c r="M354" i="4"/>
  <c r="M352" i="4"/>
  <c r="M350" i="4"/>
  <c r="M348" i="4"/>
  <c r="M346" i="4"/>
  <c r="M344" i="4"/>
  <c r="O339" i="4"/>
  <c r="N339" i="4"/>
  <c r="O341" i="4"/>
  <c r="N341" i="4"/>
  <c r="O333" i="4"/>
  <c r="N333" i="4"/>
  <c r="O335" i="4"/>
  <c r="N335" i="4"/>
  <c r="O337" i="4"/>
  <c r="N337" i="4"/>
  <c r="I32" i="1"/>
  <c r="S32" i="1" s="1"/>
  <c r="T32" i="1" s="1"/>
  <c r="U32" i="1" s="1"/>
  <c r="N328" i="4"/>
  <c r="O328" i="4"/>
  <c r="M320" i="4"/>
  <c r="L331" i="4"/>
  <c r="N330" i="4"/>
  <c r="O330" i="4"/>
  <c r="N326" i="4"/>
  <c r="O326" i="4"/>
  <c r="N322" i="4"/>
  <c r="O322" i="4"/>
  <c r="N324" i="4"/>
  <c r="O324" i="4"/>
  <c r="I31" i="1"/>
  <c r="S31" i="1" s="1"/>
  <c r="T31" i="1" s="1"/>
  <c r="U31" i="1" s="1"/>
  <c r="M329" i="4"/>
  <c r="M327" i="4"/>
  <c r="M325" i="4"/>
  <c r="M323" i="4"/>
  <c r="M321" i="4"/>
  <c r="N316" i="4"/>
  <c r="O316" i="4"/>
  <c r="N308" i="4"/>
  <c r="O308" i="4"/>
  <c r="N318" i="4"/>
  <c r="O318" i="4"/>
  <c r="N310" i="4"/>
  <c r="O310" i="4"/>
  <c r="N312" i="4"/>
  <c r="O312" i="4"/>
  <c r="N314" i="4"/>
  <c r="O314" i="4"/>
  <c r="L319" i="4"/>
  <c r="I30" i="1"/>
  <c r="S30" i="1" s="1"/>
  <c r="T30" i="1" s="1"/>
  <c r="U30" i="1" s="1"/>
  <c r="V30" i="1" s="1"/>
  <c r="M317" i="4"/>
  <c r="M315" i="4"/>
  <c r="M313" i="4"/>
  <c r="M311" i="4"/>
  <c r="M309" i="4"/>
  <c r="M306" i="4"/>
  <c r="O305" i="4"/>
  <c r="Q305" i="4" s="1"/>
  <c r="M304" i="4"/>
  <c r="O303" i="4"/>
  <c r="Q303" i="4" s="1"/>
  <c r="M302" i="4"/>
  <c r="O301" i="4"/>
  <c r="Q301" i="4" s="1"/>
  <c r="M300" i="4"/>
  <c r="O299" i="4"/>
  <c r="Q299" i="4" s="1"/>
  <c r="M298" i="4"/>
  <c r="O297" i="4"/>
  <c r="Q297" i="4" s="1"/>
  <c r="M296" i="4"/>
  <c r="N221" i="4"/>
  <c r="O221" i="4"/>
  <c r="N219" i="4"/>
  <c r="O219" i="4"/>
  <c r="N217" i="4"/>
  <c r="O217" i="4"/>
  <c r="N215" i="4"/>
  <c r="O215" i="4"/>
  <c r="N213" i="4"/>
  <c r="O213" i="4"/>
  <c r="L163" i="4"/>
  <c r="N159" i="4"/>
  <c r="O159" i="4"/>
  <c r="N155" i="4"/>
  <c r="O155" i="4"/>
  <c r="N161" i="4"/>
  <c r="O161" i="4"/>
  <c r="N157" i="4"/>
  <c r="O157" i="4"/>
  <c r="N153" i="4"/>
  <c r="O153" i="4"/>
  <c r="M162" i="4"/>
  <c r="M160" i="4"/>
  <c r="M158" i="4"/>
  <c r="M156" i="4"/>
  <c r="M154" i="4"/>
  <c r="M152" i="4"/>
  <c r="I17" i="1"/>
  <c r="S17" i="1" s="1"/>
  <c r="T17" i="1" s="1"/>
  <c r="U17" i="1" s="1"/>
  <c r="O146" i="4"/>
  <c r="N146" i="4"/>
  <c r="O150" i="4"/>
  <c r="N150" i="4"/>
  <c r="O142" i="4"/>
  <c r="N142" i="4"/>
  <c r="O144" i="4"/>
  <c r="N144" i="4"/>
  <c r="O148" i="4"/>
  <c r="N148" i="4"/>
  <c r="M140" i="4"/>
  <c r="N125" i="4"/>
  <c r="O125" i="4"/>
  <c r="N121" i="4"/>
  <c r="O121" i="4"/>
  <c r="N117" i="4"/>
  <c r="O117" i="4"/>
  <c r="N123" i="4"/>
  <c r="O123" i="4"/>
  <c r="N119" i="4"/>
  <c r="O119" i="4"/>
  <c r="M126" i="4"/>
  <c r="M124" i="4"/>
  <c r="M122" i="4"/>
  <c r="M120" i="4"/>
  <c r="M118" i="4"/>
  <c r="M116" i="4"/>
  <c r="N113" i="4"/>
  <c r="O113" i="4"/>
  <c r="N111" i="4"/>
  <c r="O111" i="4"/>
  <c r="N109" i="4"/>
  <c r="O109" i="4"/>
  <c r="N107" i="4"/>
  <c r="O107" i="4"/>
  <c r="O105" i="4"/>
  <c r="N105" i="4"/>
  <c r="N98" i="4"/>
  <c r="O98" i="4"/>
  <c r="N100" i="4"/>
  <c r="O100" i="4"/>
  <c r="N96" i="4"/>
  <c r="O96" i="4"/>
  <c r="M92" i="4"/>
  <c r="N94" i="4"/>
  <c r="O94" i="4"/>
  <c r="N102" i="4"/>
  <c r="O102" i="4"/>
  <c r="M101" i="4"/>
  <c r="M99" i="4"/>
  <c r="M97" i="4"/>
  <c r="M95" i="4"/>
  <c r="L93" i="4"/>
  <c r="M93" i="4" s="1"/>
  <c r="O90" i="4"/>
  <c r="N90" i="4"/>
  <c r="O86" i="4"/>
  <c r="N86" i="4"/>
  <c r="O88" i="4"/>
  <c r="N88" i="4"/>
  <c r="M80" i="4"/>
  <c r="O82" i="4"/>
  <c r="N82" i="4"/>
  <c r="O84" i="4"/>
  <c r="N84" i="4"/>
  <c r="N78" i="4"/>
  <c r="O78" i="4"/>
  <c r="N74" i="4"/>
  <c r="O74" i="4"/>
  <c r="N70" i="4"/>
  <c r="O70" i="4"/>
  <c r="N76" i="4"/>
  <c r="O76" i="4"/>
  <c r="N72" i="4"/>
  <c r="O72" i="4"/>
  <c r="L79" i="4"/>
  <c r="M68" i="4"/>
  <c r="M77" i="4"/>
  <c r="M75" i="4"/>
  <c r="M73" i="4"/>
  <c r="M71" i="4"/>
  <c r="M69" i="4"/>
  <c r="L43" i="4"/>
  <c r="O42" i="4"/>
  <c r="Q42" i="4" s="1"/>
  <c r="M41" i="4"/>
  <c r="O40" i="4"/>
  <c r="Q40" i="4" s="1"/>
  <c r="M39" i="4"/>
  <c r="O38" i="4"/>
  <c r="Q38" i="4" s="1"/>
  <c r="M37" i="4"/>
  <c r="O36" i="4"/>
  <c r="Q36" i="4" s="1"/>
  <c r="M35" i="4"/>
  <c r="O34" i="4"/>
  <c r="Q34" i="4" s="1"/>
  <c r="M33" i="4"/>
  <c r="O32" i="4"/>
  <c r="N28" i="4"/>
  <c r="O28" i="4"/>
  <c r="N20" i="4"/>
  <c r="O20" i="4"/>
  <c r="N30" i="4"/>
  <c r="O30" i="4"/>
  <c r="N22" i="4"/>
  <c r="O22" i="4"/>
  <c r="N24" i="4"/>
  <c r="O24" i="4"/>
  <c r="N26" i="4"/>
  <c r="O26" i="4"/>
  <c r="L31" i="4"/>
  <c r="M29" i="4"/>
  <c r="M27" i="4"/>
  <c r="M25" i="4"/>
  <c r="M23" i="4"/>
  <c r="M21" i="4"/>
  <c r="N526" i="4"/>
  <c r="O526" i="4"/>
  <c r="N530" i="4"/>
  <c r="O530" i="4"/>
  <c r="N532" i="4"/>
  <c r="O532" i="4"/>
  <c r="N528" i="4"/>
  <c r="O528" i="4"/>
  <c r="M524" i="4"/>
  <c r="L535" i="4"/>
  <c r="N534" i="4"/>
  <c r="O534" i="4"/>
  <c r="I48" i="1"/>
  <c r="M533" i="4"/>
  <c r="M531" i="4"/>
  <c r="M529" i="4"/>
  <c r="M527" i="4"/>
  <c r="M525" i="4"/>
  <c r="O519" i="4"/>
  <c r="N519" i="4"/>
  <c r="O521" i="4"/>
  <c r="N521" i="4"/>
  <c r="M513" i="4"/>
  <c r="O515" i="4"/>
  <c r="N515" i="4"/>
  <c r="O517" i="4"/>
  <c r="N517" i="4"/>
  <c r="N510" i="4"/>
  <c r="O510" i="4"/>
  <c r="N508" i="4"/>
  <c r="O508" i="4"/>
  <c r="N506" i="4"/>
  <c r="O506" i="4"/>
  <c r="N504" i="4"/>
  <c r="O504" i="4"/>
  <c r="N502" i="4"/>
  <c r="O502" i="4"/>
  <c r="O491" i="4"/>
  <c r="N491" i="4"/>
  <c r="O495" i="4"/>
  <c r="N495" i="4"/>
  <c r="O497" i="4"/>
  <c r="N497" i="4"/>
  <c r="O489" i="4"/>
  <c r="N489" i="4"/>
  <c r="O493" i="4"/>
  <c r="N493" i="4"/>
  <c r="I45" i="1"/>
  <c r="S45" i="1" s="1"/>
  <c r="T45" i="1" s="1"/>
  <c r="U45" i="1" s="1"/>
  <c r="O484" i="4"/>
  <c r="N484" i="4"/>
  <c r="O486" i="4"/>
  <c r="N486" i="4"/>
  <c r="O480" i="4"/>
  <c r="N480" i="4"/>
  <c r="O482" i="4"/>
  <c r="N482" i="4"/>
  <c r="N438" i="4"/>
  <c r="O438" i="4"/>
  <c r="N434" i="4"/>
  <c r="O434" i="4"/>
  <c r="N436" i="4"/>
  <c r="O436" i="4"/>
  <c r="N432" i="4"/>
  <c r="O432" i="4"/>
  <c r="N430" i="4"/>
  <c r="O430" i="4"/>
  <c r="M437" i="4"/>
  <c r="M435" i="4"/>
  <c r="M433" i="4"/>
  <c r="M431" i="4"/>
  <c r="M429" i="4"/>
  <c r="I40" i="1"/>
  <c r="S40" i="1" s="1"/>
  <c r="T40" i="1" s="1"/>
  <c r="U40" i="1" s="1"/>
  <c r="L428" i="4"/>
  <c r="L439" i="4" s="1"/>
  <c r="N425" i="4"/>
  <c r="O425" i="4"/>
  <c r="N421" i="4"/>
  <c r="O421" i="4"/>
  <c r="N417" i="4"/>
  <c r="O417" i="4"/>
  <c r="N423" i="4"/>
  <c r="O423" i="4"/>
  <c r="N419" i="4"/>
  <c r="O419" i="4"/>
  <c r="M426" i="4"/>
  <c r="M424" i="4"/>
  <c r="M422" i="4"/>
  <c r="M420" i="4"/>
  <c r="M418" i="4"/>
  <c r="L416" i="4"/>
  <c r="L427" i="4" s="1"/>
  <c r="O411" i="4"/>
  <c r="N411" i="4"/>
  <c r="N407" i="4"/>
  <c r="O407" i="4"/>
  <c r="O413" i="4"/>
  <c r="N413" i="4"/>
  <c r="N405" i="4"/>
  <c r="O405" i="4"/>
  <c r="N409" i="4"/>
  <c r="O409" i="4"/>
  <c r="M392" i="4"/>
  <c r="L403" i="4"/>
  <c r="O402" i="4"/>
  <c r="Q402" i="4" s="1"/>
  <c r="M401" i="4"/>
  <c r="O400" i="4"/>
  <c r="Q400" i="4" s="1"/>
  <c r="M399" i="4"/>
  <c r="O398" i="4"/>
  <c r="Q398" i="4" s="1"/>
  <c r="M397" i="4"/>
  <c r="O396" i="4"/>
  <c r="Q396" i="4" s="1"/>
  <c r="M395" i="4"/>
  <c r="O394" i="4"/>
  <c r="Q394" i="4" s="1"/>
  <c r="M393" i="4"/>
  <c r="I37" i="1"/>
  <c r="S37" i="1" s="1"/>
  <c r="T37" i="1" s="1"/>
  <c r="U37" i="1" s="1"/>
  <c r="V37" i="1" s="1"/>
  <c r="I36" i="1"/>
  <c r="S36" i="1" s="1"/>
  <c r="T36" i="1" s="1"/>
  <c r="U36" i="1" s="1"/>
  <c r="N388" i="4"/>
  <c r="O388" i="4"/>
  <c r="N390" i="4"/>
  <c r="O390" i="4"/>
  <c r="N382" i="4"/>
  <c r="O382" i="4"/>
  <c r="N384" i="4"/>
  <c r="O384" i="4"/>
  <c r="N386" i="4"/>
  <c r="O386" i="4"/>
  <c r="L391" i="4"/>
  <c r="M389" i="4"/>
  <c r="M387" i="4"/>
  <c r="M385" i="4"/>
  <c r="M383" i="4"/>
  <c r="M381" i="4"/>
  <c r="N377" i="4"/>
  <c r="O377" i="4"/>
  <c r="N373" i="4"/>
  <c r="O373" i="4"/>
  <c r="N369" i="4"/>
  <c r="O369" i="4"/>
  <c r="N375" i="4"/>
  <c r="O375" i="4"/>
  <c r="N371" i="4"/>
  <c r="O371" i="4"/>
  <c r="M378" i="4"/>
  <c r="M376" i="4"/>
  <c r="M374" i="4"/>
  <c r="M372" i="4"/>
  <c r="M370" i="4"/>
  <c r="M368" i="4"/>
  <c r="N291" i="4"/>
  <c r="O291" i="4"/>
  <c r="N287" i="4"/>
  <c r="O287" i="4"/>
  <c r="N293" i="4"/>
  <c r="O293" i="4"/>
  <c r="N289" i="4"/>
  <c r="O289" i="4"/>
  <c r="M294" i="4"/>
  <c r="M292" i="4"/>
  <c r="M290" i="4"/>
  <c r="M288" i="4"/>
  <c r="N279" i="4"/>
  <c r="O279" i="4"/>
  <c r="N275" i="4"/>
  <c r="O275" i="4"/>
  <c r="N281" i="4"/>
  <c r="O281" i="4"/>
  <c r="N277" i="4"/>
  <c r="O277" i="4"/>
  <c r="M282" i="4"/>
  <c r="M280" i="4"/>
  <c r="M278" i="4"/>
  <c r="M276" i="4"/>
  <c r="M274" i="4"/>
  <c r="N274" i="4" s="1"/>
  <c r="O270" i="4"/>
  <c r="Q270" i="4" s="1"/>
  <c r="M269" i="4"/>
  <c r="O268" i="4"/>
  <c r="Q268" i="4" s="1"/>
  <c r="M267" i="4"/>
  <c r="O266" i="4"/>
  <c r="Q266" i="4" s="1"/>
  <c r="M265" i="4"/>
  <c r="O264" i="4"/>
  <c r="Q264" i="4" s="1"/>
  <c r="M263" i="4"/>
  <c r="O262" i="4"/>
  <c r="Q262" i="4" s="1"/>
  <c r="M261" i="4"/>
  <c r="O260" i="4"/>
  <c r="I26" i="1"/>
  <c r="S26" i="1" s="1"/>
  <c r="T26" i="1" s="1"/>
  <c r="U26" i="1" s="1"/>
  <c r="O258" i="4"/>
  <c r="N258" i="4"/>
  <c r="N254" i="4"/>
  <c r="O254" i="4"/>
  <c r="O250" i="4"/>
  <c r="N250" i="4"/>
  <c r="N256" i="4"/>
  <c r="O256" i="4"/>
  <c r="N252" i="4"/>
  <c r="O252" i="4"/>
  <c r="L248" i="4"/>
  <c r="L247" i="4"/>
  <c r="M246" i="4"/>
  <c r="O245" i="4"/>
  <c r="Q245" i="4" s="1"/>
  <c r="M244" i="4"/>
  <c r="O243" i="4"/>
  <c r="Q243" i="4" s="1"/>
  <c r="M242" i="4"/>
  <c r="O241" i="4"/>
  <c r="Q241" i="4" s="1"/>
  <c r="M240" i="4"/>
  <c r="O239" i="4"/>
  <c r="Q239" i="4" s="1"/>
  <c r="M238" i="4"/>
  <c r="O237" i="4"/>
  <c r="Q237" i="4" s="1"/>
  <c r="M236" i="4"/>
  <c r="N231" i="4"/>
  <c r="O231" i="4"/>
  <c r="N229" i="4"/>
  <c r="O229" i="4"/>
  <c r="N233" i="4"/>
  <c r="O233" i="4"/>
  <c r="N225" i="4"/>
  <c r="O225" i="4"/>
  <c r="N227" i="4"/>
  <c r="O227" i="4"/>
  <c r="M234" i="4"/>
  <c r="M232" i="4"/>
  <c r="M230" i="4"/>
  <c r="M228" i="4"/>
  <c r="M226" i="4"/>
  <c r="M224" i="4"/>
  <c r="N210" i="4"/>
  <c r="O210" i="4"/>
  <c r="N202" i="4"/>
  <c r="O202" i="4"/>
  <c r="N208" i="4"/>
  <c r="O208" i="4"/>
  <c r="N204" i="4"/>
  <c r="O204" i="4"/>
  <c r="L211" i="4"/>
  <c r="N206" i="4"/>
  <c r="O206" i="4"/>
  <c r="M209" i="4"/>
  <c r="M207" i="4"/>
  <c r="M205" i="4"/>
  <c r="M203" i="4"/>
  <c r="M201" i="4"/>
  <c r="L199" i="4"/>
  <c r="M198" i="4"/>
  <c r="O197" i="4"/>
  <c r="Q197" i="4" s="1"/>
  <c r="M196" i="4"/>
  <c r="O195" i="4"/>
  <c r="Q195" i="4" s="1"/>
  <c r="M194" i="4"/>
  <c r="O193" i="4"/>
  <c r="Q193" i="4" s="1"/>
  <c r="M192" i="4"/>
  <c r="O191" i="4"/>
  <c r="Q191" i="4" s="1"/>
  <c r="M190" i="4"/>
  <c r="O189" i="4"/>
  <c r="Q189" i="4" s="1"/>
  <c r="M188" i="4"/>
  <c r="I20" i="1"/>
  <c r="S20" i="1" s="1"/>
  <c r="T20" i="1" s="1"/>
  <c r="U20" i="1" s="1"/>
  <c r="O179" i="4"/>
  <c r="N179" i="4"/>
  <c r="O181" i="4"/>
  <c r="N181" i="4"/>
  <c r="O183" i="4"/>
  <c r="N183" i="4"/>
  <c r="O185" i="4"/>
  <c r="N185" i="4"/>
  <c r="O177" i="4"/>
  <c r="N177" i="4"/>
  <c r="I19" i="1"/>
  <c r="S19" i="1" s="1"/>
  <c r="T19" i="1" s="1"/>
  <c r="N172" i="4"/>
  <c r="O172" i="4"/>
  <c r="N168" i="4"/>
  <c r="O168" i="4"/>
  <c r="L175" i="4"/>
  <c r="M164" i="4"/>
  <c r="N174" i="4"/>
  <c r="O174" i="4"/>
  <c r="N170" i="4"/>
  <c r="O170" i="4"/>
  <c r="N166" i="4"/>
  <c r="O166" i="4"/>
  <c r="M173" i="4"/>
  <c r="M171" i="4"/>
  <c r="M169" i="4"/>
  <c r="M167" i="4"/>
  <c r="M165" i="4"/>
  <c r="I18" i="1"/>
  <c r="S18" i="1" s="1"/>
  <c r="T18" i="1" s="1"/>
  <c r="U18" i="1" s="1"/>
  <c r="O137" i="4"/>
  <c r="N137" i="4"/>
  <c r="O133" i="4"/>
  <c r="N133" i="4"/>
  <c r="O129" i="4"/>
  <c r="N129" i="4"/>
  <c r="O135" i="4"/>
  <c r="N135" i="4"/>
  <c r="O131" i="4"/>
  <c r="N131" i="4"/>
  <c r="L138" i="4"/>
  <c r="M138" i="4" s="1"/>
  <c r="L136" i="4"/>
  <c r="M136" i="4" s="1"/>
  <c r="L134" i="4"/>
  <c r="M134" i="4" s="1"/>
  <c r="L132" i="4"/>
  <c r="M132" i="4" s="1"/>
  <c r="L130" i="4"/>
  <c r="M130" i="4" s="1"/>
  <c r="L128" i="4"/>
  <c r="L67" i="4"/>
  <c r="I9" i="1"/>
  <c r="S9" i="1" s="1"/>
  <c r="T9" i="1" s="1"/>
  <c r="U9" i="1" s="1"/>
  <c r="M66" i="4"/>
  <c r="O65" i="4"/>
  <c r="Q65" i="4" s="1"/>
  <c r="M64" i="4"/>
  <c r="O63" i="4"/>
  <c r="Q63" i="4" s="1"/>
  <c r="M62" i="4"/>
  <c r="M60" i="4"/>
  <c r="O59" i="4"/>
  <c r="Q59" i="4" s="1"/>
  <c r="M58" i="4"/>
  <c r="O57" i="4"/>
  <c r="Q57" i="4" s="1"/>
  <c r="M56" i="4"/>
  <c r="N53" i="4"/>
  <c r="O53" i="4"/>
  <c r="N51" i="4"/>
  <c r="O51" i="4"/>
  <c r="N49" i="4"/>
  <c r="O49" i="4"/>
  <c r="N47" i="4"/>
  <c r="O47" i="4"/>
  <c r="O13" i="4"/>
  <c r="N13" i="4"/>
  <c r="O17" i="4"/>
  <c r="N17" i="4"/>
  <c r="O15" i="4"/>
  <c r="N15" i="4"/>
  <c r="O11" i="4"/>
  <c r="N11" i="4"/>
  <c r="M18" i="4"/>
  <c r="L500" i="4"/>
  <c r="M500" i="4" s="1"/>
  <c r="M478" i="4"/>
  <c r="I44" i="1"/>
  <c r="S44" i="1" s="1"/>
  <c r="T44" i="1" s="1"/>
  <c r="U44" i="1" s="1"/>
  <c r="M476" i="4"/>
  <c r="O286" i="4"/>
  <c r="N286" i="4"/>
  <c r="M285" i="4"/>
  <c r="L295" i="4"/>
  <c r="I28" i="1"/>
  <c r="S28" i="1" s="1"/>
  <c r="T28" i="1" s="1"/>
  <c r="N284" i="4"/>
  <c r="S27" i="1"/>
  <c r="T27" i="1" s="1"/>
  <c r="U27" i="1" s="1"/>
  <c r="O273" i="4"/>
  <c r="N273" i="4"/>
  <c r="L283" i="4"/>
  <c r="M272" i="4"/>
  <c r="M200" i="4"/>
  <c r="O200" i="4" s="1"/>
  <c r="I21" i="1"/>
  <c r="S21" i="1" s="1"/>
  <c r="T21" i="1" s="1"/>
  <c r="M9" i="4"/>
  <c r="O9" i="4" s="1"/>
  <c r="L10" i="4"/>
  <c r="M10" i="4" s="1"/>
  <c r="I5" i="1"/>
  <c r="L5" i="4"/>
  <c r="S48" i="1" l="1"/>
  <c r="I49" i="1"/>
  <c r="Y46" i="3"/>
  <c r="Y49" i="3" s="1"/>
  <c r="Y34" i="8"/>
  <c r="N536" i="9"/>
  <c r="N537" i="4" s="1"/>
  <c r="Q536" i="9"/>
  <c r="Q537" i="4" s="1"/>
  <c r="V31" i="8"/>
  <c r="U49" i="8"/>
  <c r="U50" i="1" s="1"/>
  <c r="W31" i="8"/>
  <c r="S5" i="1"/>
  <c r="W5" i="6"/>
  <c r="W49" i="6" s="1"/>
  <c r="N492" i="4"/>
  <c r="Q492" i="4" s="1"/>
  <c r="O410" i="4"/>
  <c r="Q410" i="4" s="1"/>
  <c r="N450" i="4"/>
  <c r="O512" i="4"/>
  <c r="Q512" i="4" s="1"/>
  <c r="N514" i="4"/>
  <c r="Q514" i="4" s="1"/>
  <c r="O440" i="4"/>
  <c r="Q440" i="4" s="1"/>
  <c r="N468" i="4"/>
  <c r="Q468" i="4" s="1"/>
  <c r="N222" i="4"/>
  <c r="Q222" i="4" s="1"/>
  <c r="U7" i="1"/>
  <c r="W7" i="1" s="1"/>
  <c r="N108" i="4"/>
  <c r="Q108" i="4" s="1"/>
  <c r="O342" i="4"/>
  <c r="Q342" i="4" s="1"/>
  <c r="O406" i="4"/>
  <c r="Q406" i="4" s="1"/>
  <c r="N214" i="4"/>
  <c r="Q214" i="4" s="1"/>
  <c r="O466" i="4"/>
  <c r="Q466" i="4" s="1"/>
  <c r="O470" i="4"/>
  <c r="Q470" i="4" s="1"/>
  <c r="N444" i="4"/>
  <c r="Q444" i="4" s="1"/>
  <c r="N14" i="4"/>
  <c r="Q14" i="4" s="1"/>
  <c r="N182" i="4"/>
  <c r="Q182" i="4" s="1"/>
  <c r="N357" i="4"/>
  <c r="Q357" i="4" s="1"/>
  <c r="N255" i="4"/>
  <c r="Q255" i="4" s="1"/>
  <c r="Q250" i="4"/>
  <c r="O147" i="4"/>
  <c r="Q147" i="4" s="1"/>
  <c r="L259" i="4"/>
  <c r="N408" i="4"/>
  <c r="Q408" i="4" s="1"/>
  <c r="N522" i="4"/>
  <c r="Q522" i="4" s="1"/>
  <c r="O216" i="4"/>
  <c r="Q216" i="4" s="1"/>
  <c r="O446" i="4"/>
  <c r="Q446" i="4" s="1"/>
  <c r="M115" i="4"/>
  <c r="N334" i="4"/>
  <c r="Q334" i="4" s="1"/>
  <c r="N186" i="4"/>
  <c r="Q186" i="4" s="1"/>
  <c r="N249" i="4"/>
  <c r="Q249" i="4" s="1"/>
  <c r="N404" i="4"/>
  <c r="Q404" i="4" s="1"/>
  <c r="L523" i="4"/>
  <c r="L151" i="4"/>
  <c r="N212" i="4"/>
  <c r="Q212" i="4" s="1"/>
  <c r="N472" i="4"/>
  <c r="Q472" i="4" s="1"/>
  <c r="O44" i="4"/>
  <c r="Q44" i="4" s="1"/>
  <c r="O361" i="4"/>
  <c r="Q361" i="4" s="1"/>
  <c r="O452" i="4"/>
  <c r="Q452" i="4" s="1"/>
  <c r="N503" i="4"/>
  <c r="O503" i="4"/>
  <c r="N85" i="4"/>
  <c r="Q85" i="4" s="1"/>
  <c r="N112" i="4"/>
  <c r="Q112" i="4" s="1"/>
  <c r="O52" i="4"/>
  <c r="Q52" i="4" s="1"/>
  <c r="Q204" i="4"/>
  <c r="Q202" i="4"/>
  <c r="Q258" i="4"/>
  <c r="Q375" i="4"/>
  <c r="Q373" i="4"/>
  <c r="N380" i="4"/>
  <c r="Q380" i="4" s="1"/>
  <c r="N414" i="4"/>
  <c r="Q414" i="4" s="1"/>
  <c r="N442" i="4"/>
  <c r="Q442" i="4" s="1"/>
  <c r="N485" i="4"/>
  <c r="Q485" i="4" s="1"/>
  <c r="N520" i="4"/>
  <c r="Q520" i="4" s="1"/>
  <c r="N106" i="4"/>
  <c r="Q106" i="4" s="1"/>
  <c r="N359" i="4"/>
  <c r="Q359" i="4" s="1"/>
  <c r="Q462" i="4"/>
  <c r="O274" i="4"/>
  <c r="Q274" i="4" s="1"/>
  <c r="O257" i="4"/>
  <c r="Q257" i="4" s="1"/>
  <c r="O104" i="4"/>
  <c r="Q104" i="4" s="1"/>
  <c r="N184" i="4"/>
  <c r="Q184" i="4" s="1"/>
  <c r="N412" i="4"/>
  <c r="Q412" i="4" s="1"/>
  <c r="O479" i="4"/>
  <c r="Q479" i="4" s="1"/>
  <c r="Q521" i="4"/>
  <c r="M475" i="4"/>
  <c r="O501" i="4"/>
  <c r="N501" i="4"/>
  <c r="O509" i="4"/>
  <c r="N509" i="4"/>
  <c r="Q82" i="4"/>
  <c r="Q90" i="4"/>
  <c r="Q148" i="4"/>
  <c r="Q142" i="4"/>
  <c r="Q146" i="4"/>
  <c r="Q153" i="4"/>
  <c r="Q161" i="4"/>
  <c r="Q159" i="4"/>
  <c r="Q364" i="4"/>
  <c r="V5" i="6"/>
  <c r="V49" i="6" s="1"/>
  <c r="Q150" i="4"/>
  <c r="Q337" i="4"/>
  <c r="Q333" i="4"/>
  <c r="Q469" i="4"/>
  <c r="L91" i="4"/>
  <c r="O474" i="4"/>
  <c r="Q474" i="4" s="1"/>
  <c r="N464" i="4"/>
  <c r="Q464" i="4" s="1"/>
  <c r="M367" i="4"/>
  <c r="O365" i="4"/>
  <c r="Q365" i="4" s="1"/>
  <c r="Q351" i="4"/>
  <c r="O332" i="4"/>
  <c r="N332" i="4"/>
  <c r="Q335" i="4"/>
  <c r="Q341" i="4"/>
  <c r="Q339" i="4"/>
  <c r="N218" i="4"/>
  <c r="Q218" i="4" s="1"/>
  <c r="N220" i="4"/>
  <c r="Q220" i="4" s="1"/>
  <c r="N114" i="4"/>
  <c r="Q114" i="4" s="1"/>
  <c r="Q105" i="4"/>
  <c r="O89" i="4"/>
  <c r="N89" i="4"/>
  <c r="Q84" i="4"/>
  <c r="N83" i="4"/>
  <c r="Q83" i="4" s="1"/>
  <c r="Q24" i="4"/>
  <c r="Q30" i="4"/>
  <c r="N516" i="4"/>
  <c r="Q516" i="4" s="1"/>
  <c r="N496" i="4"/>
  <c r="O496" i="4"/>
  <c r="N494" i="4"/>
  <c r="Q494" i="4" s="1"/>
  <c r="N498" i="4"/>
  <c r="Q498" i="4" s="1"/>
  <c r="Q491" i="4"/>
  <c r="Q495" i="4"/>
  <c r="L499" i="4"/>
  <c r="O477" i="4"/>
  <c r="Q477" i="4" s="1"/>
  <c r="N483" i="4"/>
  <c r="Q483" i="4" s="1"/>
  <c r="L487" i="4"/>
  <c r="O448" i="4"/>
  <c r="Q448" i="4" s="1"/>
  <c r="Q441" i="4"/>
  <c r="Q432" i="4"/>
  <c r="Q434" i="4"/>
  <c r="M415" i="4"/>
  <c r="Q413" i="4"/>
  <c r="Q386" i="4"/>
  <c r="Q388" i="4"/>
  <c r="Q382" i="4"/>
  <c r="Q273" i="4"/>
  <c r="M180" i="4"/>
  <c r="O180" i="4" s="1"/>
  <c r="N178" i="4"/>
  <c r="Q178" i="4" s="1"/>
  <c r="O61" i="4"/>
  <c r="Q61" i="4" s="1"/>
  <c r="Q183" i="4"/>
  <c r="Q181" i="4"/>
  <c r="N50" i="4"/>
  <c r="Q50" i="4" s="1"/>
  <c r="O45" i="4"/>
  <c r="Q45" i="4" s="1"/>
  <c r="M55" i="4"/>
  <c r="Q13" i="4"/>
  <c r="Q17" i="4"/>
  <c r="W37" i="1"/>
  <c r="Y37" i="1" s="1"/>
  <c r="O48" i="4"/>
  <c r="Q48" i="4" s="1"/>
  <c r="U19" i="1"/>
  <c r="V19" i="1" s="1"/>
  <c r="Q133" i="4"/>
  <c r="Q465" i="4"/>
  <c r="Q473" i="4"/>
  <c r="Q471" i="4"/>
  <c r="Q467" i="4"/>
  <c r="M463" i="4"/>
  <c r="Q454" i="4"/>
  <c r="Q460" i="4"/>
  <c r="N363" i="4"/>
  <c r="Q363" i="4" s="1"/>
  <c r="Q347" i="4"/>
  <c r="M343" i="4"/>
  <c r="O340" i="4"/>
  <c r="N340" i="4"/>
  <c r="O336" i="4"/>
  <c r="Q336" i="4" s="1"/>
  <c r="O338" i="4"/>
  <c r="Q338" i="4" s="1"/>
  <c r="L343" i="4"/>
  <c r="W30" i="1"/>
  <c r="Y30" i="1" s="1"/>
  <c r="Q312" i="4"/>
  <c r="Q318" i="4"/>
  <c r="Q316" i="4"/>
  <c r="M223" i="4"/>
  <c r="Q157" i="4"/>
  <c r="Q155" i="4"/>
  <c r="N149" i="4"/>
  <c r="O149" i="4"/>
  <c r="O141" i="4"/>
  <c r="N141" i="4"/>
  <c r="O143" i="4"/>
  <c r="Q143" i="4" s="1"/>
  <c r="Q144" i="4"/>
  <c r="N145" i="4"/>
  <c r="Q145" i="4" s="1"/>
  <c r="Q123" i="4"/>
  <c r="N110" i="4"/>
  <c r="Q110" i="4" s="1"/>
  <c r="O87" i="4"/>
  <c r="Q87" i="4" s="1"/>
  <c r="M81" i="4"/>
  <c r="Q76" i="4"/>
  <c r="Q26" i="4"/>
  <c r="Q22" i="4"/>
  <c r="O518" i="4"/>
  <c r="N518" i="4"/>
  <c r="M523" i="4"/>
  <c r="Q517" i="4"/>
  <c r="Q515" i="4"/>
  <c r="Q519" i="4"/>
  <c r="O505" i="4"/>
  <c r="N505" i="4"/>
  <c r="N507" i="4"/>
  <c r="O507" i="4"/>
  <c r="L511" i="4"/>
  <c r="Q493" i="4"/>
  <c r="Q489" i="4"/>
  <c r="Q497" i="4"/>
  <c r="N490" i="4"/>
  <c r="Q490" i="4" s="1"/>
  <c r="M488" i="4"/>
  <c r="N481" i="4"/>
  <c r="O481" i="4"/>
  <c r="Q486" i="4"/>
  <c r="Q484" i="4"/>
  <c r="M451" i="4"/>
  <c r="O443" i="4"/>
  <c r="N443" i="4"/>
  <c r="Q445" i="4"/>
  <c r="Q449" i="4"/>
  <c r="O447" i="4"/>
  <c r="N447" i="4"/>
  <c r="Q411" i="4"/>
  <c r="Q371" i="4"/>
  <c r="Q377" i="4"/>
  <c r="Q369" i="4"/>
  <c r="Q286" i="4"/>
  <c r="O253" i="4"/>
  <c r="N253" i="4"/>
  <c r="Q252" i="4"/>
  <c r="N251" i="4"/>
  <c r="Q251" i="4" s="1"/>
  <c r="U23" i="1"/>
  <c r="V23" i="1" s="1"/>
  <c r="Q225" i="4"/>
  <c r="Q229" i="4"/>
  <c r="Q227" i="4"/>
  <c r="Q233" i="4"/>
  <c r="Q231" i="4"/>
  <c r="Q206" i="4"/>
  <c r="N200" i="4"/>
  <c r="Q200" i="4" s="1"/>
  <c r="O176" i="4"/>
  <c r="Q176" i="4" s="1"/>
  <c r="Q129" i="4"/>
  <c r="Q137" i="4"/>
  <c r="Q135" i="4"/>
  <c r="N46" i="4"/>
  <c r="Q46" i="4" s="1"/>
  <c r="N54" i="4"/>
  <c r="Q54" i="4" s="1"/>
  <c r="N16" i="4"/>
  <c r="Q16" i="4" s="1"/>
  <c r="N9" i="4"/>
  <c r="Q9" i="4" s="1"/>
  <c r="Q11" i="4"/>
  <c r="Q15" i="4"/>
  <c r="N12" i="4"/>
  <c r="Q12" i="4" s="1"/>
  <c r="W5" i="8"/>
  <c r="V5" i="8"/>
  <c r="O461" i="4"/>
  <c r="N461" i="4"/>
  <c r="Q458" i="4"/>
  <c r="O459" i="4"/>
  <c r="N459" i="4"/>
  <c r="O455" i="4"/>
  <c r="N455" i="4"/>
  <c r="O457" i="4"/>
  <c r="N457" i="4"/>
  <c r="O453" i="4"/>
  <c r="N453" i="4"/>
  <c r="Q456" i="4"/>
  <c r="Q358" i="4"/>
  <c r="Q362" i="4"/>
  <c r="Q366" i="4"/>
  <c r="Q356" i="4"/>
  <c r="Q360" i="4"/>
  <c r="N346" i="4"/>
  <c r="O346" i="4"/>
  <c r="N354" i="4"/>
  <c r="O354" i="4"/>
  <c r="N348" i="4"/>
  <c r="O348" i="4"/>
  <c r="Q349" i="4"/>
  <c r="N350" i="4"/>
  <c r="O350" i="4"/>
  <c r="N344" i="4"/>
  <c r="M355" i="4"/>
  <c r="O344" i="4"/>
  <c r="N352" i="4"/>
  <c r="O352" i="4"/>
  <c r="Q345" i="4"/>
  <c r="Q353" i="4"/>
  <c r="N325" i="4"/>
  <c r="O325" i="4"/>
  <c r="N327" i="4"/>
  <c r="O327" i="4"/>
  <c r="Q324" i="4"/>
  <c r="Q326" i="4"/>
  <c r="M331" i="4"/>
  <c r="N320" i="4"/>
  <c r="O320" i="4"/>
  <c r="N321" i="4"/>
  <c r="O321" i="4"/>
  <c r="N329" i="4"/>
  <c r="O329" i="4"/>
  <c r="N323" i="4"/>
  <c r="O323" i="4"/>
  <c r="Q322" i="4"/>
  <c r="Q330" i="4"/>
  <c r="Q328" i="4"/>
  <c r="O309" i="4"/>
  <c r="N309" i="4"/>
  <c r="O317" i="4"/>
  <c r="N317" i="4"/>
  <c r="Q314" i="4"/>
  <c r="Q310" i="4"/>
  <c r="M319" i="4"/>
  <c r="O311" i="4"/>
  <c r="N311" i="4"/>
  <c r="Q308" i="4"/>
  <c r="O313" i="4"/>
  <c r="N313" i="4"/>
  <c r="O315" i="4"/>
  <c r="N315" i="4"/>
  <c r="N298" i="4"/>
  <c r="O298" i="4"/>
  <c r="N302" i="4"/>
  <c r="O302" i="4"/>
  <c r="M307" i="4"/>
  <c r="N296" i="4"/>
  <c r="O296" i="4"/>
  <c r="N300" i="4"/>
  <c r="O300" i="4"/>
  <c r="N304" i="4"/>
  <c r="O304" i="4"/>
  <c r="N306" i="4"/>
  <c r="O306" i="4"/>
  <c r="Q215" i="4"/>
  <c r="Q219" i="4"/>
  <c r="Q213" i="4"/>
  <c r="Q217" i="4"/>
  <c r="Q221" i="4"/>
  <c r="N156" i="4"/>
  <c r="O156" i="4"/>
  <c r="N154" i="4"/>
  <c r="O154" i="4"/>
  <c r="O162" i="4"/>
  <c r="N162" i="4"/>
  <c r="N158" i="4"/>
  <c r="O158" i="4"/>
  <c r="M163" i="4"/>
  <c r="N152" i="4"/>
  <c r="O152" i="4"/>
  <c r="O160" i="4"/>
  <c r="N160" i="4"/>
  <c r="O140" i="4"/>
  <c r="M151" i="4"/>
  <c r="N140" i="4"/>
  <c r="N120" i="4"/>
  <c r="O120" i="4"/>
  <c r="N116" i="4"/>
  <c r="O116" i="4"/>
  <c r="M127" i="4"/>
  <c r="N124" i="4"/>
  <c r="O124" i="4"/>
  <c r="N118" i="4"/>
  <c r="O118" i="4"/>
  <c r="N126" i="4"/>
  <c r="O126" i="4"/>
  <c r="Q121" i="4"/>
  <c r="N122" i="4"/>
  <c r="O122" i="4"/>
  <c r="Q119" i="4"/>
  <c r="Q117" i="4"/>
  <c r="Q125" i="4"/>
  <c r="Q107" i="4"/>
  <c r="Q111" i="4"/>
  <c r="Q109" i="4"/>
  <c r="Q113" i="4"/>
  <c r="N93" i="4"/>
  <c r="O93" i="4"/>
  <c r="N95" i="4"/>
  <c r="O95" i="4"/>
  <c r="M103" i="4"/>
  <c r="N92" i="4"/>
  <c r="O92" i="4"/>
  <c r="N99" i="4"/>
  <c r="O99" i="4"/>
  <c r="N97" i="4"/>
  <c r="O97" i="4"/>
  <c r="Q102" i="4"/>
  <c r="L103" i="4"/>
  <c r="Q100" i="4"/>
  <c r="N101" i="4"/>
  <c r="O101" i="4"/>
  <c r="Q94" i="4"/>
  <c r="Q96" i="4"/>
  <c r="Q98" i="4"/>
  <c r="O80" i="4"/>
  <c r="N80" i="4"/>
  <c r="Q88" i="4"/>
  <c r="Q86" i="4"/>
  <c r="N75" i="4"/>
  <c r="O75" i="4"/>
  <c r="N69" i="4"/>
  <c r="O69" i="4"/>
  <c r="N77" i="4"/>
  <c r="O77" i="4"/>
  <c r="Q72" i="4"/>
  <c r="Q78" i="4"/>
  <c r="N71" i="4"/>
  <c r="O71" i="4"/>
  <c r="N68" i="4"/>
  <c r="O68" i="4"/>
  <c r="M79" i="4"/>
  <c r="Q70" i="4"/>
  <c r="N73" i="4"/>
  <c r="O73" i="4"/>
  <c r="Q74" i="4"/>
  <c r="N33" i="4"/>
  <c r="O33" i="4"/>
  <c r="N37" i="4"/>
  <c r="O37" i="4"/>
  <c r="M43" i="4"/>
  <c r="N35" i="4"/>
  <c r="O35" i="4"/>
  <c r="N39" i="4"/>
  <c r="O39" i="4"/>
  <c r="N41" i="4"/>
  <c r="O41" i="4"/>
  <c r="Q32" i="4"/>
  <c r="O21" i="4"/>
  <c r="N21" i="4"/>
  <c r="O29" i="4"/>
  <c r="N29" i="4"/>
  <c r="M31" i="4"/>
  <c r="O27" i="4"/>
  <c r="N27" i="4"/>
  <c r="Q20" i="4"/>
  <c r="O23" i="4"/>
  <c r="N23" i="4"/>
  <c r="O25" i="4"/>
  <c r="N25" i="4"/>
  <c r="Q28" i="4"/>
  <c r="O529" i="4"/>
  <c r="N529" i="4"/>
  <c r="N531" i="4"/>
  <c r="O531" i="4"/>
  <c r="Q534" i="4"/>
  <c r="Q528" i="4"/>
  <c r="Q530" i="4"/>
  <c r="N525" i="4"/>
  <c r="O525" i="4"/>
  <c r="O533" i="4"/>
  <c r="N533" i="4"/>
  <c r="O527" i="4"/>
  <c r="N527" i="4"/>
  <c r="N524" i="4"/>
  <c r="O524" i="4"/>
  <c r="M535" i="4"/>
  <c r="Q532" i="4"/>
  <c r="Q526" i="4"/>
  <c r="N513" i="4"/>
  <c r="O513" i="4"/>
  <c r="Q504" i="4"/>
  <c r="Q508" i="4"/>
  <c r="Q502" i="4"/>
  <c r="Q506" i="4"/>
  <c r="Q510" i="4"/>
  <c r="Q482" i="4"/>
  <c r="Q480" i="4"/>
  <c r="Q450" i="4"/>
  <c r="N431" i="4"/>
  <c r="O431" i="4"/>
  <c r="N433" i="4"/>
  <c r="O433" i="4"/>
  <c r="Q430" i="4"/>
  <c r="Q438" i="4"/>
  <c r="M428" i="4"/>
  <c r="O428" i="4" s="1"/>
  <c r="N435" i="4"/>
  <c r="O435" i="4"/>
  <c r="Q436" i="4"/>
  <c r="N429" i="4"/>
  <c r="O429" i="4"/>
  <c r="N437" i="4"/>
  <c r="O437" i="4"/>
  <c r="N420" i="4"/>
  <c r="O420" i="4"/>
  <c r="N422" i="4"/>
  <c r="O422" i="4"/>
  <c r="Q419" i="4"/>
  <c r="Q417" i="4"/>
  <c r="Q425" i="4"/>
  <c r="M416" i="4"/>
  <c r="N424" i="4"/>
  <c r="O424" i="4"/>
  <c r="N418" i="4"/>
  <c r="O418" i="4"/>
  <c r="N426" i="4"/>
  <c r="O426" i="4"/>
  <c r="Q423" i="4"/>
  <c r="Q421" i="4"/>
  <c r="Q407" i="4"/>
  <c r="Q409" i="4"/>
  <c r="Q405" i="4"/>
  <c r="N392" i="4"/>
  <c r="O392" i="4"/>
  <c r="M403" i="4"/>
  <c r="N395" i="4"/>
  <c r="O395" i="4"/>
  <c r="N399" i="4"/>
  <c r="O399" i="4"/>
  <c r="N393" i="4"/>
  <c r="O393" i="4"/>
  <c r="N397" i="4"/>
  <c r="O397" i="4"/>
  <c r="N401" i="4"/>
  <c r="O401" i="4"/>
  <c r="O383" i="4"/>
  <c r="N383" i="4"/>
  <c r="Q384" i="4"/>
  <c r="Q390" i="4"/>
  <c r="O381" i="4"/>
  <c r="N381" i="4"/>
  <c r="M391" i="4"/>
  <c r="O385" i="4"/>
  <c r="N385" i="4"/>
  <c r="O389" i="4"/>
  <c r="N389" i="4"/>
  <c r="O387" i="4"/>
  <c r="N387" i="4"/>
  <c r="N368" i="4"/>
  <c r="M379" i="4"/>
  <c r="O368" i="4"/>
  <c r="N376" i="4"/>
  <c r="O376" i="4"/>
  <c r="N370" i="4"/>
  <c r="O370" i="4"/>
  <c r="N378" i="4"/>
  <c r="O378" i="4"/>
  <c r="N372" i="4"/>
  <c r="O372" i="4"/>
  <c r="N374" i="4"/>
  <c r="O374" i="4"/>
  <c r="N292" i="4"/>
  <c r="O292" i="4"/>
  <c r="M295" i="4"/>
  <c r="N294" i="4"/>
  <c r="O294" i="4"/>
  <c r="Q293" i="4"/>
  <c r="Q291" i="4"/>
  <c r="N288" i="4"/>
  <c r="O288" i="4"/>
  <c r="N290" i="4"/>
  <c r="O290" i="4"/>
  <c r="Q289" i="4"/>
  <c r="Q287" i="4"/>
  <c r="N280" i="4"/>
  <c r="O280" i="4"/>
  <c r="N282" i="4"/>
  <c r="O282" i="4"/>
  <c r="Q281" i="4"/>
  <c r="Q279" i="4"/>
  <c r="N276" i="4"/>
  <c r="O276" i="4"/>
  <c r="N278" i="4"/>
  <c r="O278" i="4"/>
  <c r="Q277" i="4"/>
  <c r="Q275" i="4"/>
  <c r="O261" i="4"/>
  <c r="N261" i="4"/>
  <c r="N265" i="4"/>
  <c r="O265" i="4"/>
  <c r="N269" i="4"/>
  <c r="O269" i="4"/>
  <c r="N263" i="4"/>
  <c r="O263" i="4"/>
  <c r="N267" i="4"/>
  <c r="O267" i="4"/>
  <c r="M271" i="4"/>
  <c r="Q260" i="4"/>
  <c r="M248" i="4"/>
  <c r="Q256" i="4"/>
  <c r="Q254" i="4"/>
  <c r="N244" i="4"/>
  <c r="O244" i="4"/>
  <c r="O236" i="4"/>
  <c r="M247" i="4"/>
  <c r="N236" i="4"/>
  <c r="N240" i="4"/>
  <c r="O240" i="4"/>
  <c r="N238" i="4"/>
  <c r="O238" i="4"/>
  <c r="N242" i="4"/>
  <c r="O242" i="4"/>
  <c r="N246" i="4"/>
  <c r="O246" i="4"/>
  <c r="O230" i="4"/>
  <c r="N230" i="4"/>
  <c r="O224" i="4"/>
  <c r="M235" i="4"/>
  <c r="N224" i="4"/>
  <c r="O232" i="4"/>
  <c r="N232" i="4"/>
  <c r="O226" i="4"/>
  <c r="N226" i="4"/>
  <c r="O234" i="4"/>
  <c r="N234" i="4"/>
  <c r="O228" i="4"/>
  <c r="N228" i="4"/>
  <c r="N205" i="4"/>
  <c r="O205" i="4"/>
  <c r="N201" i="4"/>
  <c r="O201" i="4"/>
  <c r="N209" i="4"/>
  <c r="O209" i="4"/>
  <c r="N203" i="4"/>
  <c r="O203" i="4"/>
  <c r="M211" i="4"/>
  <c r="N207" i="4"/>
  <c r="O207" i="4"/>
  <c r="Q208" i="4"/>
  <c r="Q210" i="4"/>
  <c r="N188" i="4"/>
  <c r="O188" i="4"/>
  <c r="M199" i="4"/>
  <c r="N192" i="4"/>
  <c r="O192" i="4"/>
  <c r="N196" i="4"/>
  <c r="O196" i="4"/>
  <c r="N190" i="4"/>
  <c r="O190" i="4"/>
  <c r="N194" i="4"/>
  <c r="O194" i="4"/>
  <c r="N198" i="4"/>
  <c r="O198" i="4"/>
  <c r="Q179" i="4"/>
  <c r="Q177" i="4"/>
  <c r="Q185" i="4"/>
  <c r="N171" i="4"/>
  <c r="O171" i="4"/>
  <c r="M175" i="4"/>
  <c r="N164" i="4"/>
  <c r="O164" i="4"/>
  <c r="N167" i="4"/>
  <c r="O167" i="4"/>
  <c r="N169" i="4"/>
  <c r="O169" i="4"/>
  <c r="Q166" i="4"/>
  <c r="Q174" i="4"/>
  <c r="Q168" i="4"/>
  <c r="N165" i="4"/>
  <c r="O165" i="4"/>
  <c r="N173" i="4"/>
  <c r="O173" i="4"/>
  <c r="Q170" i="4"/>
  <c r="Q172" i="4"/>
  <c r="N134" i="4"/>
  <c r="O134" i="4"/>
  <c r="N132" i="4"/>
  <c r="O132" i="4"/>
  <c r="N136" i="4"/>
  <c r="O136" i="4"/>
  <c r="L139" i="4"/>
  <c r="N138" i="4"/>
  <c r="O138" i="4"/>
  <c r="N130" i="4"/>
  <c r="O130" i="4"/>
  <c r="Q131" i="4"/>
  <c r="M128" i="4"/>
  <c r="N56" i="4"/>
  <c r="O56" i="4"/>
  <c r="M67" i="4"/>
  <c r="N60" i="4"/>
  <c r="O60" i="4"/>
  <c r="N64" i="4"/>
  <c r="O64" i="4"/>
  <c r="N58" i="4"/>
  <c r="O58" i="4"/>
  <c r="N62" i="4"/>
  <c r="O62" i="4"/>
  <c r="N66" i="4"/>
  <c r="O66" i="4"/>
  <c r="Q49" i="4"/>
  <c r="Q53" i="4"/>
  <c r="Q47" i="4"/>
  <c r="Q51" i="4"/>
  <c r="V6" i="1"/>
  <c r="W6" i="1"/>
  <c r="V31" i="1"/>
  <c r="W31" i="1"/>
  <c r="V36" i="1"/>
  <c r="W36" i="1"/>
  <c r="W45" i="1"/>
  <c r="V45" i="1"/>
  <c r="W38" i="1"/>
  <c r="V38" i="1"/>
  <c r="V41" i="1"/>
  <c r="W41" i="1"/>
  <c r="W47" i="1"/>
  <c r="V47" i="1"/>
  <c r="V39" i="1"/>
  <c r="W39" i="1"/>
  <c r="V35" i="1"/>
  <c r="W35" i="1"/>
  <c r="V26" i="1"/>
  <c r="W26" i="1"/>
  <c r="V25" i="1"/>
  <c r="W25" i="1"/>
  <c r="V9" i="1"/>
  <c r="W9" i="1"/>
  <c r="W24" i="1"/>
  <c r="V24" i="1"/>
  <c r="V15" i="1"/>
  <c r="W15" i="1"/>
  <c r="W20" i="1"/>
  <c r="V20" i="1"/>
  <c r="W18" i="1"/>
  <c r="V18" i="1"/>
  <c r="W8" i="1"/>
  <c r="V8" i="1"/>
  <c r="V29" i="1"/>
  <c r="W29" i="1"/>
  <c r="V42" i="1"/>
  <c r="W42" i="1"/>
  <c r="W16" i="1"/>
  <c r="V16" i="1"/>
  <c r="W12" i="1"/>
  <c r="V12" i="1"/>
  <c r="W34" i="1"/>
  <c r="V34" i="1"/>
  <c r="V33" i="1"/>
  <c r="W33" i="1"/>
  <c r="V43" i="1"/>
  <c r="W43" i="1"/>
  <c r="V32" i="1"/>
  <c r="W32" i="1"/>
  <c r="W11" i="1"/>
  <c r="V11" i="1"/>
  <c r="V14" i="1"/>
  <c r="W14" i="1"/>
  <c r="V22" i="1"/>
  <c r="W22" i="1"/>
  <c r="V10" i="1"/>
  <c r="W10" i="1"/>
  <c r="V17" i="1"/>
  <c r="W17" i="1"/>
  <c r="V13" i="1"/>
  <c r="W13" i="1"/>
  <c r="N18" i="4"/>
  <c r="O18" i="4"/>
  <c r="V46" i="1"/>
  <c r="W46" i="1"/>
  <c r="N500" i="4"/>
  <c r="M511" i="4"/>
  <c r="O500" i="4"/>
  <c r="O478" i="4"/>
  <c r="N478" i="4"/>
  <c r="O476" i="4"/>
  <c r="M487" i="4"/>
  <c r="N476" i="4"/>
  <c r="W44" i="1"/>
  <c r="V44" i="1"/>
  <c r="W40" i="1"/>
  <c r="V40" i="1"/>
  <c r="U28" i="1"/>
  <c r="V28" i="1" s="1"/>
  <c r="N285" i="4"/>
  <c r="O285" i="4"/>
  <c r="Q284" i="4"/>
  <c r="N272" i="4"/>
  <c r="M283" i="4"/>
  <c r="O272" i="4"/>
  <c r="V27" i="1"/>
  <c r="W27" i="1"/>
  <c r="U21" i="1"/>
  <c r="W21" i="1" s="1"/>
  <c r="N10" i="4"/>
  <c r="O10" i="4"/>
  <c r="L19" i="4"/>
  <c r="L536" i="4" s="1"/>
  <c r="M5" i="4"/>
  <c r="T48" i="1" l="1"/>
  <c r="S49" i="1"/>
  <c r="T5" i="1"/>
  <c r="U5" i="1" s="1"/>
  <c r="O115" i="4"/>
  <c r="V49" i="8"/>
  <c r="V50" i="1" s="1"/>
  <c r="Y31" i="8"/>
  <c r="W49" i="8"/>
  <c r="W50" i="1" s="1"/>
  <c r="Q509" i="4"/>
  <c r="Q389" i="4"/>
  <c r="Q496" i="4"/>
  <c r="O415" i="4"/>
  <c r="O223" i="4"/>
  <c r="Q501" i="4"/>
  <c r="V7" i="1"/>
  <c r="Y7" i="1" s="1"/>
  <c r="Y5" i="6"/>
  <c r="Y49" i="6" s="1"/>
  <c r="Q503" i="4"/>
  <c r="N223" i="4"/>
  <c r="N367" i="4"/>
  <c r="Q234" i="4"/>
  <c r="Q232" i="4"/>
  <c r="O367" i="4"/>
  <c r="N343" i="4"/>
  <c r="Q350" i="4"/>
  <c r="Q332" i="4"/>
  <c r="N180" i="4"/>
  <c r="Q180" i="4" s="1"/>
  <c r="Q187" i="4" s="1"/>
  <c r="Q447" i="4"/>
  <c r="Q443" i="4"/>
  <c r="N415" i="4"/>
  <c r="Q21" i="4"/>
  <c r="O475" i="4"/>
  <c r="N475" i="4"/>
  <c r="Q455" i="4"/>
  <c r="Q126" i="4"/>
  <c r="Q124" i="4"/>
  <c r="Q315" i="4"/>
  <c r="Q253" i="4"/>
  <c r="Q149" i="4"/>
  <c r="O451" i="4"/>
  <c r="Q533" i="4"/>
  <c r="Q457" i="4"/>
  <c r="Q461" i="4"/>
  <c r="O343" i="4"/>
  <c r="O355" i="4"/>
  <c r="O463" i="4"/>
  <c r="Q329" i="4"/>
  <c r="O151" i="4"/>
  <c r="N115" i="4"/>
  <c r="Q89" i="4"/>
  <c r="O31" i="4"/>
  <c r="Q513" i="4"/>
  <c r="Q481" i="4"/>
  <c r="N428" i="4"/>
  <c r="Q428" i="4" s="1"/>
  <c r="Q374" i="4"/>
  <c r="Q378" i="4"/>
  <c r="Q376" i="4"/>
  <c r="O187" i="4"/>
  <c r="M187" i="4"/>
  <c r="Q167" i="4"/>
  <c r="O55" i="4"/>
  <c r="Q228" i="4"/>
  <c r="Q226" i="4"/>
  <c r="Q64" i="4"/>
  <c r="Y34" i="1"/>
  <c r="Y16" i="1"/>
  <c r="W23" i="1"/>
  <c r="Y23" i="1" s="1"/>
  <c r="W19" i="1"/>
  <c r="Y19" i="1" s="1"/>
  <c r="Q62" i="4"/>
  <c r="O67" i="4"/>
  <c r="W28" i="1"/>
  <c r="Y28" i="1" s="1"/>
  <c r="Q475" i="4"/>
  <c r="Q453" i="4"/>
  <c r="Q340" i="4"/>
  <c r="Q323" i="4"/>
  <c r="Q321" i="4"/>
  <c r="Q311" i="4"/>
  <c r="O319" i="4"/>
  <c r="Q313" i="4"/>
  <c r="Q304" i="4"/>
  <c r="Q156" i="4"/>
  <c r="Q141" i="4"/>
  <c r="Q118" i="4"/>
  <c r="Q99" i="4"/>
  <c r="Q101" i="4"/>
  <c r="Q95" i="4"/>
  <c r="Q97" i="4"/>
  <c r="O81" i="4"/>
  <c r="O91" i="4" s="1"/>
  <c r="N81" i="4"/>
  <c r="N91" i="4" s="1"/>
  <c r="M91" i="4"/>
  <c r="Q37" i="4"/>
  <c r="Q41" i="4"/>
  <c r="Q35" i="4"/>
  <c r="O43" i="4"/>
  <c r="Q25" i="4"/>
  <c r="Q29" i="4"/>
  <c r="Q527" i="4"/>
  <c r="N523" i="4"/>
  <c r="O523" i="4"/>
  <c r="Q518" i="4"/>
  <c r="O511" i="4"/>
  <c r="Q507" i="4"/>
  <c r="Q505" i="4"/>
  <c r="M499" i="4"/>
  <c r="O488" i="4"/>
  <c r="O499" i="4" s="1"/>
  <c r="N488" i="4"/>
  <c r="N451" i="4"/>
  <c r="M439" i="4"/>
  <c r="Q397" i="4"/>
  <c r="Q399" i="4"/>
  <c r="O403" i="4"/>
  <c r="Q372" i="4"/>
  <c r="Q290" i="4"/>
  <c r="N295" i="4"/>
  <c r="Q263" i="4"/>
  <c r="Q265" i="4"/>
  <c r="O271" i="4"/>
  <c r="O211" i="4"/>
  <c r="Q203" i="4"/>
  <c r="Q201" i="4"/>
  <c r="Q209" i="4"/>
  <c r="Q205" i="4"/>
  <c r="Q196" i="4"/>
  <c r="Q138" i="4"/>
  <c r="Q55" i="4"/>
  <c r="N55" i="4"/>
  <c r="Y5" i="8"/>
  <c r="Y45" i="1"/>
  <c r="Y8" i="1"/>
  <c r="Y20" i="1"/>
  <c r="N463" i="4"/>
  <c r="Q459" i="4"/>
  <c r="Q367" i="4"/>
  <c r="Q354" i="4"/>
  <c r="Q344" i="4"/>
  <c r="N355" i="4"/>
  <c r="Q352" i="4"/>
  <c r="Q348" i="4"/>
  <c r="Q346" i="4"/>
  <c r="Q320" i="4"/>
  <c r="N331" i="4"/>
  <c r="Q327" i="4"/>
  <c r="O331" i="4"/>
  <c r="Q325" i="4"/>
  <c r="N319" i="4"/>
  <c r="Q309" i="4"/>
  <c r="Q317" i="4"/>
  <c r="Q298" i="4"/>
  <c r="Q306" i="4"/>
  <c r="Q300" i="4"/>
  <c r="Q296" i="4"/>
  <c r="N307" i="4"/>
  <c r="O307" i="4"/>
  <c r="Q302" i="4"/>
  <c r="Q223" i="4"/>
  <c r="O163" i="4"/>
  <c r="Q158" i="4"/>
  <c r="Q154" i="4"/>
  <c r="Q152" i="4"/>
  <c r="N163" i="4"/>
  <c r="Q162" i="4"/>
  <c r="Q160" i="4"/>
  <c r="Q140" i="4"/>
  <c r="N151" i="4"/>
  <c r="O127" i="4"/>
  <c r="N127" i="4"/>
  <c r="Q116" i="4"/>
  <c r="Q122" i="4"/>
  <c r="Q120" i="4"/>
  <c r="Q115" i="4"/>
  <c r="O103" i="4"/>
  <c r="Q92" i="4"/>
  <c r="N103" i="4"/>
  <c r="Q93" i="4"/>
  <c r="Q80" i="4"/>
  <c r="Q73" i="4"/>
  <c r="N79" i="4"/>
  <c r="Q68" i="4"/>
  <c r="Q69" i="4"/>
  <c r="O79" i="4"/>
  <c r="Q71" i="4"/>
  <c r="Q77" i="4"/>
  <c r="Q75" i="4"/>
  <c r="Q39" i="4"/>
  <c r="Q33" i="4"/>
  <c r="N43" i="4"/>
  <c r="N31" i="4"/>
  <c r="Q23" i="4"/>
  <c r="Q27" i="4"/>
  <c r="O535" i="4"/>
  <c r="Q531" i="4"/>
  <c r="Q525" i="4"/>
  <c r="N535" i="4"/>
  <c r="Q524" i="4"/>
  <c r="Q529" i="4"/>
  <c r="Q437" i="4"/>
  <c r="Q431" i="4"/>
  <c r="Q435" i="4"/>
  <c r="Q429" i="4"/>
  <c r="O439" i="4"/>
  <c r="Q433" i="4"/>
  <c r="Q426" i="4"/>
  <c r="Q424" i="4"/>
  <c r="Q420" i="4"/>
  <c r="N416" i="4"/>
  <c r="M427" i="4"/>
  <c r="O416" i="4"/>
  <c r="O427" i="4" s="1"/>
  <c r="Q418" i="4"/>
  <c r="Q422" i="4"/>
  <c r="Q415" i="4"/>
  <c r="Q401" i="4"/>
  <c r="Q393" i="4"/>
  <c r="Q395" i="4"/>
  <c r="Q392" i="4"/>
  <c r="N403" i="4"/>
  <c r="Q383" i="4"/>
  <c r="Q381" i="4"/>
  <c r="N391" i="4"/>
  <c r="Q387" i="4"/>
  <c r="Q385" i="4"/>
  <c r="O391" i="4"/>
  <c r="O379" i="4"/>
  <c r="Q370" i="4"/>
  <c r="Q368" i="4"/>
  <c r="N379" i="4"/>
  <c r="Q292" i="4"/>
  <c r="Q288" i="4"/>
  <c r="Q294" i="4"/>
  <c r="O295" i="4"/>
  <c r="O283" i="4"/>
  <c r="Q276" i="4"/>
  <c r="Q282" i="4"/>
  <c r="Q278" i="4"/>
  <c r="Q280" i="4"/>
  <c r="Q261" i="4"/>
  <c r="N271" i="4"/>
  <c r="Q267" i="4"/>
  <c r="Q269" i="4"/>
  <c r="O248" i="4"/>
  <c r="O259" i="4" s="1"/>
  <c r="M259" i="4"/>
  <c r="N248" i="4"/>
  <c r="O247" i="4"/>
  <c r="Q240" i="4"/>
  <c r="Q246" i="4"/>
  <c r="Q238" i="4"/>
  <c r="Q242" i="4"/>
  <c r="Q236" i="4"/>
  <c r="N247" i="4"/>
  <c r="Q244" i="4"/>
  <c r="N235" i="4"/>
  <c r="Q224" i="4"/>
  <c r="O235" i="4"/>
  <c r="Q230" i="4"/>
  <c r="N211" i="4"/>
  <c r="Q207" i="4"/>
  <c r="Q192" i="4"/>
  <c r="Q194" i="4"/>
  <c r="O199" i="4"/>
  <c r="Q198" i="4"/>
  <c r="Q190" i="4"/>
  <c r="Q188" i="4"/>
  <c r="N199" i="4"/>
  <c r="Q165" i="4"/>
  <c r="O175" i="4"/>
  <c r="Q171" i="4"/>
  <c r="Q169" i="4"/>
  <c r="Q164" i="4"/>
  <c r="N175" i="4"/>
  <c r="Q173" i="4"/>
  <c r="Q132" i="4"/>
  <c r="Q130" i="4"/>
  <c r="M139" i="4"/>
  <c r="N128" i="4"/>
  <c r="O128" i="4"/>
  <c r="O139" i="4" s="1"/>
  <c r="Q136" i="4"/>
  <c r="Q134" i="4"/>
  <c r="Q56" i="4"/>
  <c r="N67" i="4"/>
  <c r="Q66" i="4"/>
  <c r="Q58" i="4"/>
  <c r="Q60" i="4"/>
  <c r="Y35" i="1"/>
  <c r="Y36" i="1"/>
  <c r="Y31" i="1"/>
  <c r="Y6" i="1"/>
  <c r="V21" i="1"/>
  <c r="Y21" i="1" s="1"/>
  <c r="Y15" i="1"/>
  <c r="Y9" i="1"/>
  <c r="Y26" i="1"/>
  <c r="Y13" i="1"/>
  <c r="Y10" i="1"/>
  <c r="Y14" i="1"/>
  <c r="Y11" i="1"/>
  <c r="Y12" i="1"/>
  <c r="Y40" i="1"/>
  <c r="Y47" i="1"/>
  <c r="Y38" i="1"/>
  <c r="Y46" i="1"/>
  <c r="Y39" i="1"/>
  <c r="Y41" i="1"/>
  <c r="Y25" i="1"/>
  <c r="Y18" i="1"/>
  <c r="Y24" i="1"/>
  <c r="Y42" i="1"/>
  <c r="Y43" i="1"/>
  <c r="Y33" i="1"/>
  <c r="Y32" i="1"/>
  <c r="Y29" i="1"/>
  <c r="Y22" i="1"/>
  <c r="Y17" i="1"/>
  <c r="Q18" i="4"/>
  <c r="N511" i="4"/>
  <c r="Q500" i="4"/>
  <c r="O487" i="4"/>
  <c r="Q478" i="4"/>
  <c r="Y44" i="1"/>
  <c r="Q476" i="4"/>
  <c r="N487" i="4"/>
  <c r="Q285" i="4"/>
  <c r="Q272" i="4"/>
  <c r="N283" i="4"/>
  <c r="Y27" i="1"/>
  <c r="Q10" i="4"/>
  <c r="N5" i="4"/>
  <c r="M19" i="4"/>
  <c r="M536" i="4" s="1"/>
  <c r="O5" i="4"/>
  <c r="O19" i="4" s="1"/>
  <c r="U48" i="1" l="1"/>
  <c r="T49" i="1"/>
  <c r="O536" i="4"/>
  <c r="Y49" i="8"/>
  <c r="Y50" i="1" s="1"/>
  <c r="V5" i="1"/>
  <c r="Q451" i="4"/>
  <c r="Q343" i="4"/>
  <c r="N187" i="4"/>
  <c r="Q523" i="4"/>
  <c r="Q463" i="4"/>
  <c r="Q175" i="4"/>
  <c r="Q199" i="4"/>
  <c r="Q151" i="4"/>
  <c r="Q43" i="4"/>
  <c r="Q511" i="4"/>
  <c r="Q487" i="4"/>
  <c r="N439" i="4"/>
  <c r="Q379" i="4"/>
  <c r="Q211" i="4"/>
  <c r="Q319" i="4"/>
  <c r="Q163" i="4"/>
  <c r="Q127" i="4"/>
  <c r="Q103" i="4"/>
  <c r="Q81" i="4"/>
  <c r="Q91" i="4" s="1"/>
  <c r="Q31" i="4"/>
  <c r="Q488" i="4"/>
  <c r="Q499" i="4" s="1"/>
  <c r="N499" i="4"/>
  <c r="Q271" i="4"/>
  <c r="Q247" i="4"/>
  <c r="Q355" i="4"/>
  <c r="Q331" i="4"/>
  <c r="Q307" i="4"/>
  <c r="Q79" i="4"/>
  <c r="Q535" i="4"/>
  <c r="Q439" i="4"/>
  <c r="N427" i="4"/>
  <c r="Q416" i="4"/>
  <c r="Q427" i="4" s="1"/>
  <c r="Q403" i="4"/>
  <c r="Q391" i="4"/>
  <c r="Q295" i="4"/>
  <c r="Q283" i="4"/>
  <c r="Q248" i="4"/>
  <c r="Q259" i="4" s="1"/>
  <c r="N259" i="4"/>
  <c r="Q235" i="4"/>
  <c r="Q128" i="4"/>
  <c r="Q139" i="4" s="1"/>
  <c r="N139" i="4"/>
  <c r="Q67" i="4"/>
  <c r="W5" i="1"/>
  <c r="N19" i="4"/>
  <c r="N536" i="4" s="1"/>
  <c r="Q5" i="4"/>
  <c r="Q19" i="4" s="1"/>
  <c r="U49" i="1" l="1"/>
  <c r="V48" i="1"/>
  <c r="W48" i="1"/>
  <c r="W49" i="1" s="1"/>
  <c r="Q536" i="4"/>
  <c r="Y5" i="1"/>
  <c r="V49" i="1" l="1"/>
  <c r="Y48" i="1"/>
  <c r="Y49" i="1" s="1"/>
  <c r="B3" i="1"/>
  <c r="B3" i="9" l="1"/>
  <c r="B3" i="15"/>
  <c r="B3" i="16"/>
  <c r="B3" i="6"/>
  <c r="B3" i="4"/>
  <c r="B3" i="8"/>
</calcChain>
</file>

<file path=xl/comments1.xml><?xml version="1.0" encoding="utf-8"?>
<comments xmlns="http://schemas.openxmlformats.org/spreadsheetml/2006/main">
  <authors>
    <author>Borchard Nils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Borchard Nils:</t>
        </r>
        <r>
          <rPr>
            <sz val="9"/>
            <color indexed="81"/>
            <rFont val="Tahoma"/>
            <family val="2"/>
          </rPr>
          <t xml:space="preserve">
if you don't know yet the name of the person, please indicate TBR as to be recruited</t>
        </r>
      </text>
    </comment>
  </commentList>
</comments>
</file>

<file path=xl/comments2.xml><?xml version="1.0" encoding="utf-8"?>
<comments xmlns="http://schemas.openxmlformats.org/spreadsheetml/2006/main">
  <authors>
    <author>Borchard Nils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Borchard Nils:</t>
        </r>
        <r>
          <rPr>
            <sz val="9"/>
            <color indexed="81"/>
            <rFont val="Tahoma"/>
            <family val="2"/>
          </rPr>
          <t xml:space="preserve">
if you don't know yet the name of the person, please indicate TBR as to be recruited</t>
        </r>
      </text>
    </comment>
  </commentList>
</comments>
</file>

<file path=xl/comments3.xml><?xml version="1.0" encoding="utf-8"?>
<comments xmlns="http://schemas.openxmlformats.org/spreadsheetml/2006/main">
  <authors>
    <author>Borchard Nils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Borchard Nils:</t>
        </r>
        <r>
          <rPr>
            <sz val="9"/>
            <color indexed="81"/>
            <rFont val="Tahoma"/>
            <family val="2"/>
          </rPr>
          <t xml:space="preserve">
if you don't know yet the name of the person, please indicate TBR as to be recruited</t>
        </r>
      </text>
    </comment>
  </commentList>
</comments>
</file>

<file path=xl/comments4.xml><?xml version="1.0" encoding="utf-8"?>
<comments xmlns="http://schemas.openxmlformats.org/spreadsheetml/2006/main">
  <authors>
    <author>Borchard Nils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Borchard Nils:</t>
        </r>
        <r>
          <rPr>
            <sz val="9"/>
            <color indexed="81"/>
            <rFont val="Tahoma"/>
            <family val="2"/>
          </rPr>
          <t xml:space="preserve">
if you don't know yet the name of the person, please indicate TBR as to be recruited</t>
        </r>
      </text>
    </comment>
  </commentList>
</comments>
</file>

<file path=xl/sharedStrings.xml><?xml version="1.0" encoding="utf-8"?>
<sst xmlns="http://schemas.openxmlformats.org/spreadsheetml/2006/main" count="1306" uniqueCount="247">
  <si>
    <t>Topic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</si>
  <si>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</si>
  <si>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</si>
  <si>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</si>
  <si>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</si>
  <si>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</si>
  <si>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</si>
  <si>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</si>
  <si>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</si>
  <si>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</si>
  <si>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</si>
  <si>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</si>
  <si>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</si>
  <si>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</si>
  <si>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</si>
  <si>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</si>
  <si>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</si>
  <si>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</si>
  <si>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</si>
  <si>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</si>
  <si>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</si>
  <si>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</si>
  <si>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</si>
  <si>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</si>
  <si>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</si>
  <si>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</si>
  <si>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</si>
  <si>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Beneficiaries</t>
  </si>
  <si>
    <t>FR</t>
  </si>
  <si>
    <t>AT</t>
  </si>
  <si>
    <t>BE</t>
  </si>
  <si>
    <t>CZ</t>
  </si>
  <si>
    <t>DE</t>
  </si>
  <si>
    <t>DK</t>
  </si>
  <si>
    <t>EU</t>
  </si>
  <si>
    <t>INRA</t>
  </si>
  <si>
    <t>HU</t>
  </si>
  <si>
    <t>IE</t>
  </si>
  <si>
    <t>IT</t>
  </si>
  <si>
    <t>NL</t>
  </si>
  <si>
    <t>NO</t>
  </si>
  <si>
    <t>PL</t>
  </si>
  <si>
    <t>SE</t>
  </si>
  <si>
    <t>Direct personnel costs</t>
  </si>
  <si>
    <t>Direct costs of subcontracting</t>
  </si>
  <si>
    <t>Direct costs of providing financial support to third parties</t>
  </si>
  <si>
    <t>Total Direct costs of providing financial support to third parties</t>
  </si>
  <si>
    <t>Total other direct costs</t>
  </si>
  <si>
    <t>Total direct costs</t>
  </si>
  <si>
    <t>Indirect costs</t>
  </si>
  <si>
    <t>Total costs</t>
  </si>
  <si>
    <t>ELIGIBLE COSTS</t>
  </si>
  <si>
    <t>BENEFICIARIES</t>
  </si>
  <si>
    <t>EXTERNAL</t>
  </si>
  <si>
    <t>FUNDING</t>
  </si>
  <si>
    <t>TOTAL FUNDING</t>
  </si>
  <si>
    <t>TOTAL PROJECT</t>
  </si>
  <si>
    <t>Total direct personnel costs</t>
  </si>
  <si>
    <t>Project acronym</t>
  </si>
  <si>
    <t>Financial support</t>
  </si>
  <si>
    <t>Prizes</t>
  </si>
  <si>
    <t>Travel</t>
  </si>
  <si>
    <t>Equipment</t>
  </si>
  <si>
    <t>Other direct costs</t>
  </si>
  <si>
    <t>Permanent staff</t>
  </si>
  <si>
    <t>Seconded persons</t>
  </si>
  <si>
    <t>Monthly personnel costs</t>
  </si>
  <si>
    <t>Linked Third Parties</t>
  </si>
  <si>
    <t>TOTAL INRA</t>
  </si>
  <si>
    <t>TOTAL PERSONNEL COSTS PROJECT</t>
  </si>
  <si>
    <t>Indirect costs (25% of the total direct costs minus subcontracting costs)</t>
  </si>
  <si>
    <t>Temporary staff</t>
  </si>
  <si>
    <t>PROJECT YEAR</t>
  </si>
  <si>
    <t>FI</t>
  </si>
  <si>
    <t>WR</t>
  </si>
  <si>
    <t>BIOS</t>
  </si>
  <si>
    <t>EV-ILVO</t>
  </si>
  <si>
    <t>CRAW</t>
  </si>
  <si>
    <t>AU</t>
  </si>
  <si>
    <t>EMU</t>
  </si>
  <si>
    <t>EE</t>
  </si>
  <si>
    <t>LUKE</t>
  </si>
  <si>
    <t>vTI</t>
  </si>
  <si>
    <t>Julich</t>
  </si>
  <si>
    <t>MTA ATK</t>
  </si>
  <si>
    <t>Teagasc</t>
  </si>
  <si>
    <t>CREA</t>
  </si>
  <si>
    <t>UL</t>
  </si>
  <si>
    <t>LV</t>
  </si>
  <si>
    <t>LAMMC</t>
  </si>
  <si>
    <t>LT</t>
  </si>
  <si>
    <t>NIBIO</t>
  </si>
  <si>
    <t>IUNG</t>
  </si>
  <si>
    <t>INIAV</t>
  </si>
  <si>
    <t>PT</t>
  </si>
  <si>
    <t>NPPC</t>
  </si>
  <si>
    <t>SK</t>
  </si>
  <si>
    <t>SI</t>
  </si>
  <si>
    <t>SP</t>
  </si>
  <si>
    <t>SLU</t>
  </si>
  <si>
    <t>AGS</t>
  </si>
  <si>
    <t>CH</t>
  </si>
  <si>
    <t>TAGEM</t>
  </si>
  <si>
    <t>TR</t>
  </si>
  <si>
    <t>AFBI</t>
  </si>
  <si>
    <t>UK</t>
  </si>
  <si>
    <t>EAA</t>
  </si>
  <si>
    <t>BOKU</t>
  </si>
  <si>
    <t>AGES</t>
  </si>
  <si>
    <t>BAW</t>
  </si>
  <si>
    <t>BFW</t>
  </si>
  <si>
    <t>EV INBO</t>
  </si>
  <si>
    <t>VPO</t>
  </si>
  <si>
    <t>ARC</t>
  </si>
  <si>
    <t>CNR</t>
  </si>
  <si>
    <t>ISPRA</t>
  </si>
  <si>
    <t>UNIPA</t>
  </si>
  <si>
    <t>ENEA</t>
  </si>
  <si>
    <t>AGRIS</t>
  </si>
  <si>
    <t>ERSAF Lombardia</t>
  </si>
  <si>
    <t>AIS</t>
  </si>
  <si>
    <t>UM-FKBV</t>
  </si>
  <si>
    <t>XXX</t>
  </si>
  <si>
    <t>INRAE</t>
  </si>
  <si>
    <t>CZU</t>
  </si>
  <si>
    <t>AgroParisTech</t>
  </si>
  <si>
    <t>TOTAL WR</t>
  </si>
  <si>
    <t>TOTAL BIOS</t>
  </si>
  <si>
    <t>TOTAL EV-ILVO</t>
  </si>
  <si>
    <t>TOTAL CRAW</t>
  </si>
  <si>
    <t>TOTAL CZU</t>
  </si>
  <si>
    <t>TOTAL AU</t>
  </si>
  <si>
    <t>TOTAL EMU</t>
  </si>
  <si>
    <t>TOTAL Luke</t>
  </si>
  <si>
    <t>TOTAL vTI</t>
  </si>
  <si>
    <t>TOTAL Juelich</t>
  </si>
  <si>
    <t>Juelich</t>
  </si>
  <si>
    <t>TOTAL MTA ATK</t>
  </si>
  <si>
    <t>TOTALTeagasc</t>
  </si>
  <si>
    <t>TOTAL CREA</t>
  </si>
  <si>
    <t>TOTAL UL</t>
  </si>
  <si>
    <t>TOTAL LAMMC</t>
  </si>
  <si>
    <t>TOTAL NIBIO</t>
  </si>
  <si>
    <t>TOTAL IUNG</t>
  </si>
  <si>
    <t>TOTAL INIAV</t>
  </si>
  <si>
    <t>TOTAL NPPC</t>
  </si>
  <si>
    <t>TOTAL SLU</t>
  </si>
  <si>
    <t>TOTAL AGS</t>
  </si>
  <si>
    <t>TOTAL TAGEM</t>
  </si>
  <si>
    <t>TOTAL AFBI</t>
  </si>
  <si>
    <t>TOTAL AgroParisTech</t>
  </si>
  <si>
    <t>TOTAL EEA</t>
  </si>
  <si>
    <t>TOTAL BOKU</t>
  </si>
  <si>
    <t>TOTAL AGES</t>
  </si>
  <si>
    <t>TOTAL BAW</t>
  </si>
  <si>
    <t>TOTAL BFE</t>
  </si>
  <si>
    <t>TOTAL INBO</t>
  </si>
  <si>
    <t>TOTAL VPO</t>
  </si>
  <si>
    <t>TOTAL ARC</t>
  </si>
  <si>
    <t>TOTAL CNR</t>
  </si>
  <si>
    <t>TOTAL ISPRA</t>
  </si>
  <si>
    <t>TOTAL UNIPA</t>
  </si>
  <si>
    <t>TOTAL ENEA</t>
  </si>
  <si>
    <t>TOTAL AGRIS</t>
  </si>
  <si>
    <t>TOTAL ERSAF</t>
  </si>
  <si>
    <t>TOTAL AIS</t>
  </si>
  <si>
    <t>TOTAL UM-FKBV</t>
  </si>
  <si>
    <t>ULBF</t>
  </si>
  <si>
    <t>Name</t>
  </si>
  <si>
    <t>Consumables</t>
  </si>
  <si>
    <t>Other costs</t>
  </si>
  <si>
    <t>Contact details</t>
  </si>
  <si>
    <t xml:space="preserve">EJPCO@maapera.fi </t>
  </si>
  <si>
    <t>Template - Structure</t>
  </si>
  <si>
    <t>Instructions</t>
  </si>
  <si>
    <t>Budget sheets</t>
  </si>
  <si>
    <t>Template - How to use?</t>
  </si>
  <si>
    <t>EJP SOIL beneficiary/LTP</t>
  </si>
  <si>
    <t>Costs</t>
  </si>
  <si>
    <t>Person months</t>
  </si>
  <si>
    <t>Total Person Months</t>
  </si>
  <si>
    <t>Justification</t>
  </si>
  <si>
    <t>Personnel costs (PC)</t>
  </si>
  <si>
    <t>Available funds</t>
  </si>
  <si>
    <t>EJP SOIL 3rd call</t>
  </si>
  <si>
    <t>EJPSoil Y5:  Feb_2024 - Oct_2024</t>
  </si>
  <si>
    <t>EJPSoil Y4:  Feb_2023 - Jan_2024</t>
  </si>
  <si>
    <t>EJPSoil Y3:  Nov_2022 - Jan_2023</t>
  </si>
  <si>
    <t>EJPSoil Years 3 to 5                                                                                  Nov 2022 -  Oct 2024</t>
  </si>
  <si>
    <t>Institut Agro</t>
  </si>
  <si>
    <t>INIA-CSIC</t>
  </si>
  <si>
    <t>TOTAL Institut Agro</t>
  </si>
  <si>
    <t>Monthly Salary of Permanent staff</t>
  </si>
  <si>
    <t>Monthly Salary  of Temporary staff</t>
  </si>
  <si>
    <t>Monthly Salary  of Seconded persons</t>
  </si>
  <si>
    <t>Year 5   Feb 2024 - Oct 2024</t>
  </si>
  <si>
    <t>Year 4   Feb 2023 - Jan 2024</t>
  </si>
  <si>
    <t>Year 3   Nov 2022 - Jan 2023</t>
  </si>
  <si>
    <t>Marja Kujala</t>
  </si>
  <si>
    <t>Johanna Leppälä</t>
  </si>
  <si>
    <t xml:space="preserve"> +358 29 5322 559</t>
  </si>
  <si>
    <t xml:space="preserve"> +358 29 5326 280</t>
  </si>
  <si>
    <t>WP3 Coordinator</t>
  </si>
  <si>
    <t>WP3 Call office - budgets</t>
  </si>
  <si>
    <t xml:space="preserve">Available funds (e.g. person months, travel costs) are accessible through the contact persons of the participating organisations (see Annex 1 of the call text).  </t>
  </si>
  <si>
    <t>Information on personnel costs. Monthly salary MUST be based on the real monthly salary of the person (for more detailed information please consult national contact person [Annex 1 of the call text] or the EJP SOIL Call Office). 
Sheet names: Overall personnel costs =&gt; Data sheet "Total personnel costs (PC)"; Annual personnel costs =&gt; "YX PC", where X refers to EJP Soil years.</t>
  </si>
  <si>
    <r>
      <t xml:space="preserve">1)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sheets (colour of the tabs) are blocked as </t>
    </r>
    <r>
      <rPr>
        <b/>
        <sz val="11"/>
        <color theme="1"/>
        <rFont val="Calibri"/>
        <family val="2"/>
        <scheme val="minor"/>
      </rPr>
      <t>total budgets</t>
    </r>
    <r>
      <rPr>
        <sz val="11"/>
        <color theme="1"/>
        <rFont val="Calibri"/>
        <family val="2"/>
        <scheme val="minor"/>
      </rPr>
      <t xml:space="preserve"> are based on </t>
    </r>
    <r>
      <rPr>
        <b/>
        <sz val="11"/>
        <color theme="1"/>
        <rFont val="Calibri"/>
        <family val="2"/>
        <scheme val="minor"/>
      </rPr>
      <t>annual budget</t>
    </r>
    <r>
      <rPr>
        <sz val="11"/>
        <color theme="1"/>
        <rFont val="Calibri"/>
        <family val="2"/>
        <scheme val="minor"/>
      </rPr>
      <t xml:space="preserve"> plans (GREEN sheet tabs).
2)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sheet (colour of the tabs) indicate sheets you can modify. Most numbers are calculated automatically =&gt; </t>
    </r>
    <r>
      <rPr>
        <b/>
        <sz val="11"/>
        <color rgb="FFFF0000"/>
        <rFont val="Calibri"/>
        <family val="2"/>
        <scheme val="minor"/>
      </rPr>
      <t>please add data in cells that are highlighted 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. 
3) Planning "Direct personnel costs" at annual resolution; </t>
    </r>
    <r>
      <rPr>
        <b/>
        <sz val="11"/>
        <color theme="1"/>
        <rFont val="Calibri"/>
        <family val="2"/>
        <scheme val="minor"/>
      </rPr>
      <t>Y3 PC</t>
    </r>
    <r>
      <rPr>
        <sz val="11"/>
        <color theme="1"/>
        <rFont val="Calibri"/>
        <family val="2"/>
        <scheme val="minor"/>
      </rPr>
      <t xml:space="preserve"> = Personnel costs estimated for the projects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year (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only 3 months), </t>
    </r>
    <r>
      <rPr>
        <b/>
        <sz val="11"/>
        <color theme="1"/>
        <rFont val="Calibri"/>
        <family val="2"/>
        <scheme val="minor"/>
      </rPr>
      <t>Y4 PC</t>
    </r>
    <r>
      <rPr>
        <sz val="11"/>
        <color theme="1"/>
        <rFont val="Calibri"/>
        <family val="2"/>
        <scheme val="minor"/>
      </rPr>
      <t xml:space="preserve"> for the next 12 months (1-year projects 9 months) and </t>
    </r>
    <r>
      <rPr>
        <b/>
        <sz val="11"/>
        <color theme="1"/>
        <rFont val="Calibri"/>
        <family val="2"/>
        <scheme val="minor"/>
      </rPr>
      <t>Y5 PC</t>
    </r>
    <r>
      <rPr>
        <sz val="11"/>
        <color theme="1"/>
        <rFont val="Calibri"/>
        <family val="2"/>
        <scheme val="minor"/>
      </rPr>
      <t xml:space="preserve"> for the last 9 months. Also mentioned on the template sheets.
4) Planning "Other direct costs" at annual resolution; </t>
    </r>
    <r>
      <rPr>
        <b/>
        <sz val="11"/>
        <color theme="1"/>
        <rFont val="Calibri"/>
        <family val="2"/>
        <scheme val="minor"/>
      </rPr>
      <t>Y3 Budge</t>
    </r>
    <r>
      <rPr>
        <sz val="11"/>
        <color theme="1"/>
        <rFont val="Calibri"/>
        <family val="2"/>
        <scheme val="minor"/>
      </rPr>
      <t>t = Other direct costs and budgeting for the projects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year (3 months),...</t>
    </r>
  </si>
  <si>
    <t>The instructions sheet provides information on:
Contact information in case of troubleshooting.
Information on where to add what. Start by writing the AGRONYM of the project in sheet "Y3 Budget", cell C3.</t>
  </si>
  <si>
    <r>
      <t xml:space="preserve">Eligible costs (for more details see the EJP SOIL Grant Agreement, Article 6 "Eligible and ineligible costs"):
1) Direct personnel costs (see below detailed description at "Personnel costs (PC)")
2) Other direct costs (Travel, Equipment, Consumables, Other costs)
3) Sub-contracting costs (See EJP SOIL Grant Agreement, Section 4.2 "Third parties involved in the project")
Sheet names: Overall budget =&gt; Data sheet "Total budget"; Annual budget =&gt; "YX Budget", where X refers to EJP Soil years, which end in the end of January
</t>
    </r>
    <r>
      <rPr>
        <b/>
        <sz val="11"/>
        <color rgb="FFFF0000"/>
        <rFont val="Calibri"/>
        <family val="2"/>
        <scheme val="minor"/>
      </rPr>
      <t>NOTICE</t>
    </r>
    <r>
      <rPr>
        <sz val="11"/>
        <color theme="1"/>
        <rFont val="Calibri"/>
        <family val="2"/>
        <scheme val="minor"/>
      </rPr>
      <t>: 1-year projects have two financial years - first year M34-M36 and second year M37-M45; the financial years of 2-year projects are M34-M36, M37-M48 and M49-M57 .</t>
    </r>
  </si>
  <si>
    <t>LTP 15</t>
  </si>
  <si>
    <t>LTP 16</t>
  </si>
  <si>
    <t>LTP 17</t>
  </si>
  <si>
    <t>LTP 18</t>
  </si>
  <si>
    <t>LTP 19</t>
  </si>
  <si>
    <t>LTP 1</t>
  </si>
  <si>
    <t>LTP 2</t>
  </si>
  <si>
    <t>LTP 4</t>
  </si>
  <si>
    <t>LTP 5</t>
  </si>
  <si>
    <t>LTP 6</t>
  </si>
  <si>
    <t>LTP 7</t>
  </si>
  <si>
    <t>LTP 8</t>
  </si>
  <si>
    <t>LTP 9</t>
  </si>
  <si>
    <t>LTP 10</t>
  </si>
  <si>
    <t>LTP 11</t>
  </si>
  <si>
    <t>LTP 12</t>
  </si>
  <si>
    <t>LTP 13</t>
  </si>
  <si>
    <t>LTP 14</t>
  </si>
  <si>
    <t>Beneficiary</t>
  </si>
  <si>
    <t>LPT 1</t>
  </si>
  <si>
    <t>LPT 2</t>
  </si>
  <si>
    <t>LPT 4</t>
  </si>
  <si>
    <t>LPT 5</t>
  </si>
  <si>
    <t>LPT 6</t>
  </si>
  <si>
    <t>LPT 7</t>
  </si>
  <si>
    <t>LPT 8</t>
  </si>
  <si>
    <t>LPT 9</t>
  </si>
  <si>
    <t>LPT 10</t>
  </si>
  <si>
    <t>LPT 11</t>
  </si>
  <si>
    <t>LPT 12</t>
  </si>
  <si>
    <t>LPT 13</t>
  </si>
  <si>
    <t>LPT 14</t>
  </si>
  <si>
    <t>LPT 15</t>
  </si>
  <si>
    <t>LPT 16</t>
  </si>
  <si>
    <t>LPT 17</t>
  </si>
  <si>
    <t>LPT 18</t>
  </si>
  <si>
    <t>LPT 19</t>
  </si>
  <si>
    <t>Brief detailed justification of estimated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</si>
</sst>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D1D1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7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9" fontId="1" fillId="0" borderId="7" xfId="0" applyNumberFormat="1" applyFont="1" applyBorder="1" applyAlignment="1" applyProtection="1">
      <alignment horizontal="center" vertical="center" wrapText="1"/>
    </xf>
    <xf numFmtId="9" fontId="1" fillId="0" borderId="8" xfId="0" applyNumberFormat="1" applyFont="1" applyBorder="1" applyAlignment="1" applyProtection="1">
      <alignment horizontal="center" vertical="center" wrapText="1"/>
    </xf>
    <xf numFmtId="9" fontId="1" fillId="0" borderId="9" xfId="0" applyNumberFormat="1" applyFont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vertical="center" wrapText="1"/>
    </xf>
    <xf numFmtId="0" fontId="1" fillId="6" borderId="29" xfId="0" applyFont="1" applyFill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vertical="center" wrapText="1"/>
    </xf>
    <xf numFmtId="4" fontId="1" fillId="7" borderId="13" xfId="0" applyNumberFormat="1" applyFont="1" applyFill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vertical="center" wrapText="1"/>
    </xf>
    <xf numFmtId="4" fontId="1" fillId="0" borderId="13" xfId="0" applyNumberFormat="1" applyFont="1" applyBorder="1" applyAlignment="1" applyProtection="1">
      <alignment vertical="center" wrapText="1"/>
    </xf>
    <xf numFmtId="4" fontId="1" fillId="7" borderId="34" xfId="0" applyNumberFormat="1" applyFont="1" applyFill="1" applyBorder="1" applyAlignment="1" applyProtection="1">
      <alignment vertical="center" wrapText="1"/>
    </xf>
    <xf numFmtId="4" fontId="0" fillId="0" borderId="27" xfId="0" applyNumberFormat="1" applyBorder="1" applyAlignment="1" applyProtection="1">
      <alignment vertical="center" wrapText="1"/>
    </xf>
    <xf numFmtId="4" fontId="0" fillId="0" borderId="28" xfId="0" applyNumberFormat="1" applyBorder="1" applyAlignment="1" applyProtection="1">
      <alignment vertical="center" wrapText="1"/>
    </xf>
    <xf numFmtId="4" fontId="0" fillId="2" borderId="41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vertical="center" wrapText="1"/>
    </xf>
    <xf numFmtId="4" fontId="1" fillId="7" borderId="14" xfId="0" applyNumberFormat="1" applyFont="1" applyFill="1" applyBorder="1" applyAlignment="1" applyProtection="1">
      <alignment vertical="center" wrapText="1"/>
    </xf>
    <xf numFmtId="4" fontId="0" fillId="0" borderId="5" xfId="0" applyNumberFormat="1" applyBorder="1" applyAlignment="1" applyProtection="1">
      <alignment vertical="center" wrapText="1"/>
    </xf>
    <xf numFmtId="4" fontId="1" fillId="0" borderId="14" xfId="0" applyNumberFormat="1" applyFont="1" applyBorder="1" applyAlignment="1" applyProtection="1">
      <alignment vertical="center" wrapText="1"/>
    </xf>
    <xf numFmtId="4" fontId="1" fillId="7" borderId="36" xfId="0" applyNumberFormat="1" applyFont="1" applyFill="1" applyBorder="1" applyAlignment="1" applyProtection="1">
      <alignment vertical="center" wrapText="1"/>
    </xf>
    <xf numFmtId="4" fontId="0" fillId="2" borderId="38" xfId="0" applyNumberFormat="1" applyFill="1" applyBorder="1" applyAlignment="1" applyProtection="1">
      <alignment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vertical="center" wrapText="1"/>
    </xf>
    <xf numFmtId="4" fontId="1" fillId="4" borderId="13" xfId="0" applyNumberFormat="1" applyFont="1" applyFill="1" applyBorder="1" applyAlignment="1" applyProtection="1">
      <alignment vertical="center" wrapText="1"/>
    </xf>
    <xf numFmtId="4" fontId="1" fillId="4" borderId="34" xfId="0" applyNumberFormat="1" applyFont="1" applyFill="1" applyBorder="1" applyAlignment="1" applyProtection="1">
      <alignment vertical="center" wrapText="1"/>
    </xf>
    <xf numFmtId="4" fontId="0" fillId="2" borderId="39" xfId="0" applyNumberForma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4" fontId="1" fillId="4" borderId="14" xfId="0" applyNumberFormat="1" applyFont="1" applyFill="1" applyBorder="1" applyAlignment="1" applyProtection="1">
      <alignment vertical="center" wrapText="1"/>
    </xf>
    <xf numFmtId="4" fontId="1" fillId="4" borderId="36" xfId="0" applyNumberFormat="1" applyFont="1" applyFill="1" applyBorder="1" applyAlignment="1" applyProtection="1">
      <alignment vertical="center" wrapText="1"/>
    </xf>
    <xf numFmtId="4" fontId="1" fillId="4" borderId="15" xfId="0" applyNumberFormat="1" applyFont="1" applyFill="1" applyBorder="1" applyAlignment="1" applyProtection="1">
      <alignment vertical="center" wrapText="1"/>
    </xf>
    <xf numFmtId="4" fontId="1" fillId="4" borderId="37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4" fontId="0" fillId="3" borderId="32" xfId="0" applyNumberFormat="1" applyFill="1" applyBorder="1" applyAlignment="1" applyProtection="1">
      <alignment vertical="center" wrapText="1"/>
      <protection locked="0"/>
    </xf>
    <xf numFmtId="4" fontId="0" fillId="3" borderId="3" xfId="0" applyNumberFormat="1" applyFill="1" applyBorder="1" applyAlignment="1" applyProtection="1">
      <alignment vertical="center" wrapText="1"/>
      <protection locked="0"/>
    </xf>
    <xf numFmtId="4" fontId="0" fillId="3" borderId="4" xfId="0" applyNumberFormat="1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 wrapText="1"/>
      <protection locked="0"/>
    </xf>
    <xf numFmtId="4" fontId="0" fillId="3" borderId="6" xfId="0" applyNumberFormat="1" applyFill="1" applyBorder="1" applyAlignment="1" applyProtection="1">
      <alignment vertical="center" wrapText="1"/>
      <protection locked="0"/>
    </xf>
    <xf numFmtId="4" fontId="0" fillId="3" borderId="8" xfId="0" applyNumberFormat="1" applyFill="1" applyBorder="1" applyAlignment="1" applyProtection="1">
      <alignment vertical="center" wrapText="1"/>
      <protection locked="0"/>
    </xf>
    <xf numFmtId="4" fontId="0" fillId="3" borderId="9" xfId="0" applyNumberFormat="1" applyFill="1" applyBorder="1" applyAlignment="1" applyProtection="1">
      <alignment vertical="center" wrapText="1"/>
      <protection locked="0"/>
    </xf>
    <xf numFmtId="4" fontId="0" fillId="3" borderId="13" xfId="0" applyNumberFormat="1" applyFill="1" applyBorder="1" applyAlignment="1" applyProtection="1">
      <alignment vertical="center" wrapText="1"/>
      <protection locked="0"/>
    </xf>
    <xf numFmtId="4" fontId="0" fillId="3" borderId="14" xfId="0" applyNumberFormat="1" applyFill="1" applyBorder="1" applyAlignment="1" applyProtection="1">
      <alignment vertical="center" wrapText="1"/>
      <protection locked="0"/>
    </xf>
    <xf numFmtId="4" fontId="0" fillId="3" borderId="15" xfId="0" applyNumberFormat="1" applyFill="1" applyBorder="1" applyAlignment="1" applyProtection="1">
      <alignment vertical="center" wrapText="1"/>
      <protection locked="0"/>
    </xf>
    <xf numFmtId="4" fontId="0" fillId="3" borderId="2" xfId="0" applyNumberFormat="1" applyFill="1" applyBorder="1" applyAlignment="1" applyProtection="1">
      <alignment vertical="center" wrapText="1"/>
      <protection locked="0"/>
    </xf>
    <xf numFmtId="4" fontId="0" fillId="3" borderId="5" xfId="0" applyNumberFormat="1" applyFill="1" applyBorder="1" applyAlignment="1" applyProtection="1">
      <alignment vertical="center" wrapText="1"/>
      <protection locked="0"/>
    </xf>
    <xf numFmtId="4" fontId="0" fillId="3" borderId="7" xfId="0" applyNumberFormat="1" applyFill="1" applyBorder="1" applyAlignment="1" applyProtection="1">
      <alignment vertical="center" wrapText="1"/>
      <protection locked="0"/>
    </xf>
    <xf numFmtId="4" fontId="0" fillId="3" borderId="48" xfId="0" applyNumberFormat="1" applyFill="1" applyBorder="1" applyAlignment="1" applyProtection="1">
      <alignment vertical="center" wrapText="1"/>
      <protection locked="0"/>
    </xf>
    <xf numFmtId="4" fontId="0" fillId="3" borderId="28" xfId="0" applyNumberFormat="1" applyFill="1" applyBorder="1" applyAlignment="1" applyProtection="1">
      <alignment vertical="center" wrapText="1"/>
      <protection locked="0"/>
    </xf>
    <xf numFmtId="4" fontId="0" fillId="3" borderId="29" xfId="0" applyNumberFormat="1" applyFill="1" applyBorder="1" applyAlignment="1" applyProtection="1">
      <alignment vertical="center" wrapText="1"/>
      <protection locked="0"/>
    </xf>
    <xf numFmtId="4" fontId="1" fillId="7" borderId="47" xfId="0" applyNumberFormat="1" applyFont="1" applyFill="1" applyBorder="1" applyAlignment="1" applyProtection="1">
      <alignment vertical="center" wrapText="1"/>
    </xf>
    <xf numFmtId="4" fontId="1" fillId="0" borderId="47" xfId="0" applyNumberFormat="1" applyFont="1" applyBorder="1" applyAlignment="1" applyProtection="1">
      <alignment vertical="center" wrapText="1"/>
    </xf>
    <xf numFmtId="4" fontId="1" fillId="7" borderId="50" xfId="0" applyNumberFormat="1" applyFont="1" applyFill="1" applyBorder="1" applyAlignment="1" applyProtection="1">
      <alignment vertical="center" wrapText="1"/>
    </xf>
    <xf numFmtId="4" fontId="0" fillId="3" borderId="54" xfId="0" applyNumberFormat="1" applyFill="1" applyBorder="1" applyAlignment="1" applyProtection="1">
      <alignment vertical="center" wrapText="1"/>
      <protection locked="0"/>
    </xf>
    <xf numFmtId="4" fontId="0" fillId="3" borderId="51" xfId="0" applyNumberFormat="1" applyFill="1" applyBorder="1" applyAlignment="1" applyProtection="1">
      <alignment vertical="center" wrapText="1"/>
      <protection locked="0"/>
    </xf>
    <xf numFmtId="4" fontId="0" fillId="3" borderId="52" xfId="0" applyNumberFormat="1" applyFill="1" applyBorder="1" applyAlignment="1" applyProtection="1">
      <alignment vertical="center" wrapText="1"/>
      <protection locked="0"/>
    </xf>
    <xf numFmtId="4" fontId="1" fillId="7" borderId="53" xfId="0" applyNumberFormat="1" applyFont="1" applyFill="1" applyBorder="1" applyAlignment="1" applyProtection="1">
      <alignment vertical="center" wrapText="1"/>
    </xf>
    <xf numFmtId="4" fontId="1" fillId="0" borderId="53" xfId="0" applyNumberFormat="1" applyFont="1" applyBorder="1" applyAlignment="1" applyProtection="1">
      <alignment vertical="center" wrapText="1"/>
    </xf>
    <xf numFmtId="4" fontId="1" fillId="7" borderId="42" xfId="0" applyNumberFormat="1" applyFont="1" applyFill="1" applyBorder="1" applyAlignment="1" applyProtection="1">
      <alignment vertical="center" wrapText="1"/>
    </xf>
    <xf numFmtId="4" fontId="0" fillId="0" borderId="55" xfId="0" applyNumberFormat="1" applyBorder="1" applyAlignment="1" applyProtection="1">
      <alignment vertical="center" wrapText="1"/>
    </xf>
    <xf numFmtId="4" fontId="0" fillId="0" borderId="51" xfId="0" applyNumberFormat="1" applyBorder="1" applyAlignment="1" applyProtection="1">
      <alignment vertical="center" wrapText="1"/>
    </xf>
    <xf numFmtId="4" fontId="0" fillId="2" borderId="56" xfId="0" applyNumberFormat="1" applyFill="1" applyBorder="1" applyAlignment="1" applyProtection="1">
      <alignment vertical="center" wrapText="1"/>
    </xf>
    <xf numFmtId="4" fontId="1" fillId="7" borderId="40" xfId="0" applyNumberFormat="1" applyFont="1" applyFill="1" applyBorder="1" applyAlignment="1" applyProtection="1">
      <alignment vertical="center" wrapText="1"/>
    </xf>
    <xf numFmtId="4" fontId="1" fillId="7" borderId="57" xfId="0" applyNumberFormat="1" applyFont="1" applyFill="1" applyBorder="1" applyAlignment="1" applyProtection="1">
      <alignment vertical="center" wrapText="1"/>
    </xf>
    <xf numFmtId="4" fontId="1" fillId="2" borderId="45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4" fontId="0" fillId="0" borderId="0" xfId="0" applyNumberFormat="1" applyAlignment="1" applyProtection="1">
      <alignment horizontal="right" vertical="center" wrapText="1"/>
    </xf>
    <xf numFmtId="4" fontId="1" fillId="7" borderId="22" xfId="0" applyNumberFormat="1" applyFont="1" applyFill="1" applyBorder="1" applyAlignment="1" applyProtection="1">
      <alignment vertical="center" wrapText="1"/>
    </xf>
    <xf numFmtId="4" fontId="1" fillId="7" borderId="23" xfId="0" applyNumberFormat="1" applyFont="1" applyFill="1" applyBorder="1" applyAlignment="1" applyProtection="1">
      <alignment vertical="center" wrapText="1"/>
    </xf>
    <xf numFmtId="4" fontId="1" fillId="4" borderId="40" xfId="0" applyNumberFormat="1" applyFont="1" applyFill="1" applyBorder="1" applyAlignment="1" applyProtection="1">
      <alignment vertical="center" wrapText="1"/>
    </xf>
    <xf numFmtId="4" fontId="1" fillId="4" borderId="57" xfId="0" applyNumberFormat="1" applyFont="1" applyFill="1" applyBorder="1" applyAlignment="1" applyProtection="1">
      <alignment vertical="center" wrapText="1"/>
    </xf>
    <xf numFmtId="4" fontId="1" fillId="4" borderId="22" xfId="0" applyNumberFormat="1" applyFont="1" applyFill="1" applyBorder="1" applyAlignment="1" applyProtection="1">
      <alignment vertical="center" wrapText="1"/>
    </xf>
    <xf numFmtId="4" fontId="1" fillId="4" borderId="23" xfId="0" applyNumberFormat="1" applyFont="1" applyFill="1" applyBorder="1" applyAlignment="1" applyProtection="1">
      <alignment vertical="center" wrapText="1"/>
    </xf>
    <xf numFmtId="4" fontId="1" fillId="4" borderId="47" xfId="0" applyNumberFormat="1" applyFont="1" applyFill="1" applyBorder="1" applyAlignment="1" applyProtection="1">
      <alignment vertical="center" wrapText="1"/>
    </xf>
    <xf numFmtId="4" fontId="1" fillId="4" borderId="53" xfId="0" applyNumberFormat="1" applyFont="1" applyFill="1" applyBorder="1" applyAlignment="1" applyProtection="1">
      <alignment vertical="center" wrapText="1"/>
    </xf>
    <xf numFmtId="4" fontId="1" fillId="4" borderId="50" xfId="0" applyNumberFormat="1" applyFont="1" applyFill="1" applyBorder="1" applyAlignment="1" applyProtection="1">
      <alignment vertical="center" wrapText="1"/>
    </xf>
    <xf numFmtId="4" fontId="1" fillId="4" borderId="42" xfId="0" applyNumberFormat="1" applyFont="1" applyFill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4" fontId="1" fillId="0" borderId="59" xfId="0" applyNumberFormat="1" applyFont="1" applyBorder="1" applyAlignment="1" applyProtection="1">
      <alignment horizontal="right" vertical="center" wrapText="1"/>
    </xf>
    <xf numFmtId="0" fontId="1" fillId="0" borderId="55" xfId="0" applyFont="1" applyBorder="1" applyAlignment="1" applyProtection="1">
      <alignment horizontal="center" vertical="center" wrapText="1"/>
    </xf>
    <xf numFmtId="4" fontId="1" fillId="0" borderId="52" xfId="0" applyNumberFormat="1" applyFont="1" applyBorder="1" applyAlignment="1" applyProtection="1">
      <alignment horizontal="center" vertical="center" wrapText="1"/>
    </xf>
    <xf numFmtId="4" fontId="1" fillId="0" borderId="55" xfId="0" applyNumberFormat="1" applyFont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4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 wrapText="1"/>
    </xf>
    <xf numFmtId="4" fontId="1" fillId="3" borderId="34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5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42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57" xfId="0" applyNumberFormat="1" applyFont="1" applyFill="1" applyBorder="1" applyAlignment="1" applyProtection="1">
      <alignment horizontal="right" vertical="center" wrapText="1"/>
    </xf>
    <xf numFmtId="4" fontId="1" fillId="4" borderId="57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Border="1" applyAlignment="1" applyProtection="1">
      <alignment horizontal="right" vertical="center" wrapText="1"/>
    </xf>
    <xf numFmtId="0" fontId="1" fillId="0" borderId="46" xfId="0" applyFont="1" applyBorder="1" applyAlignment="1" applyProtection="1">
      <alignment vertical="center" wrapText="1"/>
    </xf>
    <xf numFmtId="4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51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23" xfId="0" applyNumberFormat="1" applyFont="1" applyFill="1" applyBorder="1" applyAlignment="1" applyProtection="1">
      <alignment horizontal="right" vertical="center" wrapText="1"/>
    </xf>
    <xf numFmtId="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23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center" vertical="center" wrapText="1"/>
    </xf>
    <xf numFmtId="4" fontId="1" fillId="0" borderId="2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4" fontId="1" fillId="7" borderId="63" xfId="0" applyNumberFormat="1" applyFont="1" applyFill="1" applyBorder="1" applyAlignment="1" applyProtection="1">
      <alignment vertical="center" wrapText="1"/>
    </xf>
    <xf numFmtId="4" fontId="0" fillId="3" borderId="41" xfId="0" applyNumberFormat="1" applyFill="1" applyBorder="1" applyAlignment="1" applyProtection="1">
      <alignment vertical="center" wrapText="1"/>
      <protection locked="0"/>
    </xf>
    <xf numFmtId="4" fontId="0" fillId="3" borderId="38" xfId="0" applyNumberFormat="1" applyFill="1" applyBorder="1" applyAlignment="1" applyProtection="1">
      <alignment vertical="center" wrapText="1"/>
      <protection locked="0"/>
    </xf>
    <xf numFmtId="4" fontId="0" fillId="3" borderId="39" xfId="0" applyNumberFormat="1" applyFill="1" applyBorder="1" applyAlignment="1" applyProtection="1">
      <alignment vertical="center" wrapText="1"/>
      <protection locked="0"/>
    </xf>
    <xf numFmtId="4" fontId="0" fillId="3" borderId="69" xfId="0" applyNumberFormat="1" applyFill="1" applyBorder="1" applyAlignment="1" applyProtection="1">
      <alignment vertical="center" wrapText="1"/>
      <protection locked="0"/>
    </xf>
    <xf numFmtId="0" fontId="1" fillId="8" borderId="0" xfId="0" applyFont="1" applyFill="1"/>
    <xf numFmtId="0" fontId="0" fillId="8" borderId="0" xfId="0" applyFont="1" applyFill="1"/>
    <xf numFmtId="0" fontId="0" fillId="0" borderId="0" xfId="0" applyFont="1"/>
    <xf numFmtId="0" fontId="5" fillId="0" borderId="0" xfId="1" applyFont="1"/>
    <xf numFmtId="0" fontId="6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0" fillId="7" borderId="0" xfId="0" applyFill="1" applyAlignment="1">
      <alignment vertical="top"/>
    </xf>
    <xf numFmtId="0" fontId="0" fillId="11" borderId="0" xfId="0" applyFill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 wrapText="1"/>
    </xf>
    <xf numFmtId="0" fontId="0" fillId="0" borderId="0" xfId="0" applyFont="1" applyAlignment="1">
      <alignment vertical="top" wrapText="1"/>
    </xf>
    <xf numFmtId="4" fontId="0" fillId="0" borderId="49" xfId="0" applyNumberForma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</xf>
    <xf numFmtId="4" fontId="1" fillId="0" borderId="55" xfId="0" applyNumberFormat="1" applyFont="1" applyFill="1" applyBorder="1" applyAlignment="1" applyProtection="1">
      <alignment horizontal="center" vertical="center" wrapText="1"/>
    </xf>
    <xf numFmtId="4" fontId="1" fillId="0" borderId="52" xfId="0" applyNumberFormat="1" applyFont="1" applyFill="1" applyBorder="1" applyAlignment="1" applyProtection="1">
      <alignment horizontal="center" vertical="center" wrapText="1"/>
    </xf>
    <xf numFmtId="4" fontId="1" fillId="0" borderId="2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4" fontId="0" fillId="0" borderId="66" xfId="0" applyNumberForma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 applyProtection="1">
      <alignment vertical="center" wrapText="1"/>
      <protection locked="0"/>
    </xf>
    <xf numFmtId="4" fontId="1" fillId="0" borderId="36" xfId="0" applyNumberFormat="1" applyFont="1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vertical="center" wrapText="1"/>
    </xf>
    <xf numFmtId="4" fontId="1" fillId="0" borderId="0" xfId="0" applyNumberFormat="1" applyFont="1" applyFill="1" applyAlignment="1" applyProtection="1">
      <alignment horizontal="right" vertical="center" wrapText="1"/>
    </xf>
    <xf numFmtId="4" fontId="1" fillId="0" borderId="57" xfId="0" applyNumberFormat="1" applyFont="1" applyFill="1" applyBorder="1" applyAlignment="1" applyProtection="1">
      <alignment horizontal="right" vertical="center" wrapText="1"/>
    </xf>
    <xf numFmtId="4" fontId="1" fillId="0" borderId="23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46" xfId="0" applyFont="1" applyFill="1" applyBorder="1" applyAlignment="1" applyProtection="1">
      <alignment vertical="center" wrapText="1"/>
    </xf>
    <xf numFmtId="4" fontId="0" fillId="0" borderId="0" xfId="0" applyNumberFormat="1" applyFill="1" applyAlignment="1" applyProtection="1">
      <alignment horizontal="right" vertical="center" wrapText="1"/>
    </xf>
    <xf numFmtId="0" fontId="0" fillId="0" borderId="0" xfId="0" applyFont="1" applyAlignment="1">
      <alignment horizontal="left" vertical="top"/>
    </xf>
    <xf numFmtId="4" fontId="1" fillId="0" borderId="49" xfId="0" applyNumberFormat="1" applyFont="1" applyBorder="1" applyAlignment="1" applyProtection="1">
      <alignment vertical="center" wrapText="1"/>
    </xf>
    <xf numFmtId="4" fontId="7" fillId="12" borderId="17" xfId="0" applyNumberFormat="1" applyFont="1" applyFill="1" applyBorder="1" applyAlignment="1" applyProtection="1">
      <alignment horizontal="right" vertical="center" wrapText="1"/>
    </xf>
    <xf numFmtId="4" fontId="7" fillId="12" borderId="40" xfId="0" applyNumberFormat="1" applyFont="1" applyFill="1" applyBorder="1" applyAlignment="1" applyProtection="1">
      <alignment horizontal="right" vertical="center" wrapText="1"/>
    </xf>
    <xf numFmtId="4" fontId="0" fillId="3" borderId="27" xfId="0" applyNumberFormat="1" applyFill="1" applyBorder="1" applyAlignment="1" applyProtection="1">
      <alignment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horizontal="center" vertical="center" wrapText="1"/>
    </xf>
    <xf numFmtId="4" fontId="1" fillId="12" borderId="17" xfId="0" applyNumberFormat="1" applyFont="1" applyFill="1" applyBorder="1" applyAlignment="1" applyProtection="1">
      <alignment horizontal="right" vertical="center" wrapText="1"/>
    </xf>
    <xf numFmtId="4" fontId="1" fillId="12" borderId="40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4" fontId="1" fillId="0" borderId="47" xfId="0" applyNumberFormat="1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4" fontId="0" fillId="0" borderId="7" xfId="0" applyNumberFormat="1" applyBorder="1" applyAlignment="1" applyProtection="1">
      <alignment vertical="center" wrapText="1"/>
    </xf>
    <xf numFmtId="4" fontId="0" fillId="0" borderId="8" xfId="0" applyNumberFormat="1" applyBorder="1" applyAlignment="1" applyProtection="1">
      <alignment vertical="center" wrapText="1"/>
    </xf>
    <xf numFmtId="4" fontId="0" fillId="2" borderId="69" xfId="0" applyNumberFormat="1" applyFill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</xf>
    <xf numFmtId="0" fontId="1" fillId="5" borderId="51" xfId="0" applyFont="1" applyFill="1" applyBorder="1" applyAlignment="1" applyProtection="1">
      <alignment horizontal="center" vertical="center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1" fillId="6" borderId="51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 vertical="top"/>
    </xf>
    <xf numFmtId="0" fontId="0" fillId="11" borderId="0" xfId="0" applyFill="1" applyAlignment="1">
      <alignment horizontal="center" vertical="top"/>
    </xf>
    <xf numFmtId="0" fontId="0" fillId="3" borderId="28" xfId="0" applyFill="1" applyBorder="1" applyAlignment="1" applyProtection="1">
      <alignment vertical="top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11" borderId="72" xfId="0" applyFill="1" applyBorder="1" applyAlignment="1">
      <alignment horizontal="center" vertical="top"/>
    </xf>
    <xf numFmtId="0" fontId="0" fillId="11" borderId="72" xfId="0" applyFill="1" applyBorder="1" applyAlignment="1">
      <alignment vertical="top"/>
    </xf>
    <xf numFmtId="4" fontId="0" fillId="0" borderId="72" xfId="0" applyNumberFormat="1" applyBorder="1" applyAlignment="1">
      <alignment vertical="top"/>
    </xf>
    <xf numFmtId="0" fontId="0" fillId="3" borderId="8" xfId="0" applyFill="1" applyBorder="1" applyAlignment="1" applyProtection="1">
      <alignment vertical="top"/>
      <protection locked="0"/>
    </xf>
    <xf numFmtId="2" fontId="0" fillId="0" borderId="72" xfId="0" applyNumberFormat="1" applyBorder="1" applyAlignment="1">
      <alignment vertical="top"/>
    </xf>
    <xf numFmtId="4" fontId="0" fillId="0" borderId="72" xfId="0" applyNumberFormat="1" applyFill="1" applyBorder="1" applyAlignment="1">
      <alignment vertical="top"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7" borderId="72" xfId="0" applyFill="1" applyBorder="1" applyAlignment="1">
      <alignment horizontal="center" vertical="top"/>
    </xf>
    <xf numFmtId="0" fontId="0" fillId="7" borderId="72" xfId="0" applyFill="1" applyBorder="1" applyAlignment="1">
      <alignment vertical="top"/>
    </xf>
    <xf numFmtId="0" fontId="1" fillId="6" borderId="53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 wrapText="1"/>
    </xf>
    <xf numFmtId="4" fontId="0" fillId="3" borderId="47" xfId="0" applyNumberFormat="1" applyFill="1" applyBorder="1" applyAlignment="1" applyProtection="1">
      <alignment vertical="center" wrapText="1"/>
      <protection locked="0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vertical="center" wrapText="1"/>
    </xf>
    <xf numFmtId="0" fontId="1" fillId="5" borderId="29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4" fontId="0" fillId="3" borderId="44" xfId="0" applyNumberFormat="1" applyFill="1" applyBorder="1" applyAlignment="1" applyProtection="1">
      <alignment vertical="center" wrapText="1"/>
      <protection locked="0"/>
    </xf>
    <xf numFmtId="4" fontId="0" fillId="3" borderId="71" xfId="0" applyNumberFormat="1" applyFill="1" applyBorder="1" applyAlignment="1" applyProtection="1">
      <alignment vertical="center" wrapText="1"/>
      <protection locked="0"/>
    </xf>
    <xf numFmtId="4" fontId="0" fillId="3" borderId="31" xfId="0" applyNumberFormat="1" applyFill="1" applyBorder="1" applyAlignment="1" applyProtection="1">
      <alignment vertical="center" wrapText="1"/>
      <protection locked="0"/>
    </xf>
    <xf numFmtId="4" fontId="1" fillId="4" borderId="44" xfId="0" applyNumberFormat="1" applyFont="1" applyFill="1" applyBorder="1" applyAlignment="1" applyProtection="1">
      <alignment vertical="center" wrapText="1"/>
    </xf>
    <xf numFmtId="4" fontId="0" fillId="3" borderId="30" xfId="0" applyNumberFormat="1" applyFill="1" applyBorder="1" applyAlignment="1" applyProtection="1">
      <alignment vertical="center" wrapText="1"/>
      <protection locked="0"/>
    </xf>
    <xf numFmtId="4" fontId="0" fillId="3" borderId="73" xfId="0" applyNumberFormat="1" applyFill="1" applyBorder="1" applyAlignment="1" applyProtection="1">
      <alignment vertical="center" wrapText="1"/>
      <protection locked="0"/>
    </xf>
    <xf numFmtId="4" fontId="1" fillId="0" borderId="44" xfId="0" applyNumberFormat="1" applyFont="1" applyBorder="1" applyAlignment="1" applyProtection="1">
      <alignment vertical="center" wrapText="1"/>
    </xf>
    <xf numFmtId="4" fontId="1" fillId="4" borderId="65" xfId="0" applyNumberFormat="1" applyFont="1" applyFill="1" applyBorder="1" applyAlignment="1" applyProtection="1">
      <alignment vertical="center" wrapText="1"/>
    </xf>
    <xf numFmtId="4" fontId="0" fillId="0" borderId="71" xfId="0" applyNumberFormat="1" applyBorder="1" applyAlignment="1" applyProtection="1">
      <alignment vertical="center" wrapText="1"/>
    </xf>
    <xf numFmtId="4" fontId="0" fillId="0" borderId="30" xfId="0" applyNumberFormat="1" applyBorder="1" applyAlignment="1" applyProtection="1">
      <alignment vertical="center" wrapText="1"/>
    </xf>
    <xf numFmtId="4" fontId="0" fillId="2" borderId="73" xfId="0" applyNumberFormat="1" applyFill="1" applyBorder="1" applyAlignment="1" applyProtection="1">
      <alignment vertical="center" wrapText="1"/>
    </xf>
    <xf numFmtId="4" fontId="1" fillId="0" borderId="14" xfId="0" applyNumberFormat="1" applyFont="1" applyFill="1" applyBorder="1" applyAlignment="1" applyProtection="1">
      <alignment vertical="center" wrapText="1"/>
    </xf>
    <xf numFmtId="4" fontId="1" fillId="0" borderId="47" xfId="0" applyNumberFormat="1" applyFont="1" applyFill="1" applyBorder="1" applyAlignment="1" applyProtection="1">
      <alignment vertical="center" wrapText="1"/>
    </xf>
    <xf numFmtId="4" fontId="1" fillId="0" borderId="15" xfId="0" applyNumberFormat="1" applyFont="1" applyFill="1" applyBorder="1" applyAlignment="1" applyProtection="1">
      <alignment vertical="center" wrapText="1"/>
    </xf>
    <xf numFmtId="4" fontId="1" fillId="0" borderId="44" xfId="0" applyNumberFormat="1" applyFont="1" applyFill="1" applyBorder="1" applyAlignment="1" applyProtection="1">
      <alignment vertical="center" wrapText="1"/>
    </xf>
    <xf numFmtId="0" fontId="1" fillId="5" borderId="51" xfId="0" applyFont="1" applyFill="1" applyBorder="1" applyAlignment="1" applyProtection="1">
      <alignment horizontal="center" vertical="center" wrapText="1"/>
    </xf>
    <xf numFmtId="0" fontId="1" fillId="6" borderId="51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4" fontId="1" fillId="0" borderId="44" xfId="0" applyNumberFormat="1" applyFont="1" applyFill="1" applyBorder="1" applyAlignment="1" applyProtection="1">
      <alignment horizontal="center" vertical="center" wrapText="1"/>
    </xf>
    <xf numFmtId="4" fontId="0" fillId="0" borderId="28" xfId="0" applyNumberFormat="1" applyFill="1" applyBorder="1" applyAlignment="1" applyProtection="1">
      <alignment vertical="center" wrapText="1"/>
      <protection locked="0"/>
    </xf>
    <xf numFmtId="4" fontId="0" fillId="0" borderId="48" xfId="0" applyNumberFormat="1" applyFill="1" applyBorder="1" applyAlignment="1" applyProtection="1">
      <alignment vertical="center" wrapText="1"/>
      <protection locked="0"/>
    </xf>
    <xf numFmtId="4" fontId="0" fillId="0" borderId="29" xfId="0" applyNumberFormat="1" applyFill="1" applyBorder="1" applyAlignment="1" applyProtection="1">
      <alignment vertical="center" wrapText="1"/>
      <protection locked="0"/>
    </xf>
    <xf numFmtId="4" fontId="1" fillId="0" borderId="50" xfId="0" applyNumberFormat="1" applyFont="1" applyFill="1" applyBorder="1" applyAlignment="1" applyProtection="1">
      <alignment vertical="center" wrapText="1"/>
    </xf>
    <xf numFmtId="4" fontId="1" fillId="7" borderId="49" xfId="0" applyNumberFormat="1" applyFont="1" applyFill="1" applyBorder="1" applyAlignment="1" applyProtection="1">
      <alignment vertical="center" wrapText="1"/>
    </xf>
    <xf numFmtId="4" fontId="0" fillId="0" borderId="13" xfId="0" applyNumberFormat="1" applyFill="1" applyBorder="1" applyAlignment="1" applyProtection="1">
      <alignment vertical="center" wrapText="1"/>
      <protection locked="0"/>
    </xf>
    <xf numFmtId="4" fontId="0" fillId="0" borderId="34" xfId="0" applyNumberFormat="1" applyFill="1" applyBorder="1" applyAlignment="1" applyProtection="1">
      <alignment vertical="center" wrapText="1"/>
      <protection locked="0"/>
    </xf>
    <xf numFmtId="4" fontId="0" fillId="0" borderId="67" xfId="0" applyNumberFormat="1" applyFill="1" applyBorder="1" applyAlignment="1" applyProtection="1">
      <alignment vertical="center" wrapText="1"/>
      <protection locked="0"/>
    </xf>
    <xf numFmtId="4" fontId="0" fillId="0" borderId="41" xfId="0" applyNumberFormat="1" applyFill="1" applyBorder="1" applyAlignment="1" applyProtection="1">
      <alignment vertical="center" wrapText="1"/>
      <protection locked="0"/>
    </xf>
    <xf numFmtId="4" fontId="0" fillId="0" borderId="32" xfId="0" applyNumberFormat="1" applyFill="1" applyBorder="1" applyAlignment="1" applyProtection="1">
      <alignment vertical="center" wrapText="1"/>
      <protection locked="0"/>
    </xf>
    <xf numFmtId="4" fontId="1" fillId="7" borderId="67" xfId="0" applyNumberFormat="1" applyFont="1" applyFill="1" applyBorder="1" applyAlignment="1" applyProtection="1">
      <alignment vertical="center" wrapText="1"/>
    </xf>
    <xf numFmtId="4" fontId="1" fillId="4" borderId="49" xfId="0" applyNumberFormat="1" applyFont="1" applyFill="1" applyBorder="1" applyAlignment="1" applyProtection="1">
      <alignment vertical="center" wrapText="1"/>
    </xf>
    <xf numFmtId="4" fontId="1" fillId="4" borderId="68" xfId="0" applyNumberFormat="1" applyFont="1" applyFill="1" applyBorder="1" applyAlignment="1" applyProtection="1">
      <alignment vertical="center" wrapText="1"/>
    </xf>
    <xf numFmtId="4" fontId="1" fillId="4" borderId="63" xfId="0" applyNumberFormat="1" applyFont="1" applyFill="1" applyBorder="1" applyAlignment="1" applyProtection="1">
      <alignment vertical="center" wrapText="1"/>
    </xf>
    <xf numFmtId="4" fontId="1" fillId="4" borderId="75" xfId="0" applyNumberFormat="1" applyFont="1" applyFill="1" applyBorder="1" applyAlignment="1" applyProtection="1">
      <alignment vertical="center" wrapText="1"/>
    </xf>
    <xf numFmtId="4" fontId="0" fillId="0" borderId="63" xfId="0" applyNumberFormat="1" applyFill="1" applyBorder="1" applyAlignment="1" applyProtection="1">
      <alignment vertical="center" wrapText="1"/>
      <protection locked="0"/>
    </xf>
    <xf numFmtId="4" fontId="0" fillId="0" borderId="47" xfId="0" applyNumberFormat="1" applyFill="1" applyBorder="1" applyAlignment="1" applyProtection="1">
      <alignment vertical="center" wrapText="1"/>
      <protection locked="0"/>
    </xf>
    <xf numFmtId="4" fontId="0" fillId="0" borderId="14" xfId="0" applyNumberFormat="1" applyFill="1" applyBorder="1" applyAlignment="1" applyProtection="1">
      <alignment vertical="center" wrapText="1"/>
      <protection locked="0"/>
    </xf>
    <xf numFmtId="4" fontId="0" fillId="0" borderId="15" xfId="0" applyNumberFormat="1" applyFill="1" applyBorder="1" applyAlignment="1" applyProtection="1">
      <alignment vertical="center" wrapText="1"/>
      <protection locked="0"/>
    </xf>
    <xf numFmtId="4" fontId="0" fillId="13" borderId="47" xfId="0" applyNumberFormat="1" applyFill="1" applyBorder="1" applyAlignment="1" applyProtection="1">
      <alignment vertical="center" wrapText="1"/>
      <protection locked="0"/>
    </xf>
    <xf numFmtId="4" fontId="0" fillId="13" borderId="48" xfId="0" applyNumberFormat="1" applyFill="1" applyBorder="1" applyAlignment="1" applyProtection="1">
      <alignment vertical="center" wrapText="1"/>
      <protection locked="0"/>
    </xf>
    <xf numFmtId="4" fontId="0" fillId="13" borderId="29" xfId="0" applyNumberFormat="1" applyFill="1" applyBorder="1" applyAlignment="1" applyProtection="1">
      <alignment vertical="center" wrapText="1"/>
      <protection locked="0"/>
    </xf>
    <xf numFmtId="4" fontId="1" fillId="13" borderId="47" xfId="0" applyNumberFormat="1" applyFont="1" applyFill="1" applyBorder="1" applyAlignment="1" applyProtection="1">
      <alignment vertical="center" wrapText="1"/>
    </xf>
    <xf numFmtId="4" fontId="0" fillId="13" borderId="27" xfId="0" applyNumberFormat="1" applyFill="1" applyBorder="1" applyAlignment="1" applyProtection="1">
      <alignment vertical="center" wrapText="1"/>
      <protection locked="0"/>
    </xf>
    <xf numFmtId="4" fontId="0" fillId="13" borderId="28" xfId="0" applyNumberFormat="1" applyFill="1" applyBorder="1" applyAlignment="1" applyProtection="1">
      <alignment vertical="center" wrapText="1"/>
      <protection locked="0"/>
    </xf>
    <xf numFmtId="4" fontId="0" fillId="13" borderId="41" xfId="0" applyNumberFormat="1" applyFill="1" applyBorder="1" applyAlignment="1" applyProtection="1">
      <alignment vertical="center" wrapText="1"/>
      <protection locked="0"/>
    </xf>
    <xf numFmtId="4" fontId="0" fillId="13" borderId="15" xfId="0" applyNumberFormat="1" applyFill="1" applyBorder="1" applyAlignment="1" applyProtection="1">
      <alignment vertical="center" wrapText="1"/>
      <protection locked="0"/>
    </xf>
    <xf numFmtId="4" fontId="0" fillId="13" borderId="74" xfId="0" applyNumberFormat="1" applyFill="1" applyBorder="1" applyAlignment="1" applyProtection="1">
      <alignment vertical="center" wrapText="1"/>
      <protection locked="0"/>
    </xf>
    <xf numFmtId="4" fontId="0" fillId="13" borderId="9" xfId="0" applyNumberFormat="1" applyFill="1" applyBorder="1" applyAlignment="1" applyProtection="1">
      <alignment vertical="center" wrapText="1"/>
      <protection locked="0"/>
    </xf>
    <xf numFmtId="4" fontId="1" fillId="13" borderId="15" xfId="0" applyNumberFormat="1" applyFont="1" applyFill="1" applyBorder="1" applyAlignment="1" applyProtection="1">
      <alignment vertical="center" wrapText="1"/>
    </xf>
    <xf numFmtId="4" fontId="0" fillId="13" borderId="7" xfId="0" applyNumberFormat="1" applyFill="1" applyBorder="1" applyAlignment="1" applyProtection="1">
      <alignment vertical="center" wrapText="1"/>
      <protection locked="0"/>
    </xf>
    <xf numFmtId="4" fontId="0" fillId="13" borderId="8" xfId="0" applyNumberFormat="1" applyFill="1" applyBorder="1" applyAlignment="1" applyProtection="1">
      <alignment vertical="center" wrapText="1"/>
      <protection locked="0"/>
    </xf>
    <xf numFmtId="4" fontId="0" fillId="13" borderId="69" xfId="0" applyNumberFormat="1" applyFill="1" applyBorder="1" applyAlignment="1" applyProtection="1">
      <alignment vertical="center" wrapText="1"/>
      <protection locked="0"/>
    </xf>
    <xf numFmtId="4" fontId="0" fillId="13" borderId="14" xfId="0" applyNumberFormat="1" applyFill="1" applyBorder="1" applyAlignment="1" applyProtection="1">
      <alignment vertical="center" wrapText="1"/>
      <protection locked="0"/>
    </xf>
    <xf numFmtId="4" fontId="0" fillId="13" borderId="66" xfId="0" applyNumberFormat="1" applyFill="1" applyBorder="1" applyAlignment="1" applyProtection="1">
      <alignment vertical="center" wrapText="1"/>
      <protection locked="0"/>
    </xf>
    <xf numFmtId="4" fontId="0" fillId="13" borderId="6" xfId="0" applyNumberFormat="1" applyFill="1" applyBorder="1" applyAlignment="1" applyProtection="1">
      <alignment vertical="center" wrapText="1"/>
      <protection locked="0"/>
    </xf>
    <xf numFmtId="4" fontId="1" fillId="13" borderId="14" xfId="0" applyNumberFormat="1" applyFont="1" applyFill="1" applyBorder="1" applyAlignment="1" applyProtection="1">
      <alignment vertical="center" wrapText="1"/>
    </xf>
    <xf numFmtId="4" fontId="0" fillId="13" borderId="5" xfId="0" applyNumberFormat="1" applyFill="1" applyBorder="1" applyAlignment="1" applyProtection="1">
      <alignment vertical="center" wrapText="1"/>
      <protection locked="0"/>
    </xf>
    <xf numFmtId="4" fontId="0" fillId="13" borderId="1" xfId="0" applyNumberFormat="1" applyFill="1" applyBorder="1" applyAlignment="1" applyProtection="1">
      <alignment vertical="center" wrapText="1"/>
      <protection locked="0"/>
    </xf>
    <xf numFmtId="4" fontId="0" fillId="13" borderId="38" xfId="0" applyNumberFormat="1" applyFill="1" applyBorder="1" applyAlignment="1" applyProtection="1">
      <alignment vertical="center" wrapText="1"/>
      <protection locked="0"/>
    </xf>
    <xf numFmtId="4" fontId="0" fillId="13" borderId="44" xfId="0" applyNumberFormat="1" applyFill="1" applyBorder="1" applyAlignment="1" applyProtection="1">
      <alignment vertical="center" wrapText="1"/>
      <protection locked="0"/>
    </xf>
    <xf numFmtId="4" fontId="0" fillId="13" borderId="61" xfId="0" applyNumberFormat="1" applyFill="1" applyBorder="1" applyAlignment="1" applyProtection="1">
      <alignment vertical="center" wrapText="1"/>
      <protection locked="0"/>
    </xf>
    <xf numFmtId="4" fontId="0" fillId="13" borderId="31" xfId="0" applyNumberFormat="1" applyFill="1" applyBorder="1" applyAlignment="1" applyProtection="1">
      <alignment vertical="center" wrapText="1"/>
      <protection locked="0"/>
    </xf>
    <xf numFmtId="4" fontId="1" fillId="13" borderId="44" xfId="0" applyNumberFormat="1" applyFont="1" applyFill="1" applyBorder="1" applyAlignment="1" applyProtection="1">
      <alignment vertical="center" wrapText="1"/>
    </xf>
    <xf numFmtId="4" fontId="0" fillId="13" borderId="71" xfId="0" applyNumberFormat="1" applyFill="1" applyBorder="1" applyAlignment="1" applyProtection="1">
      <alignment vertical="center" wrapText="1"/>
      <protection locked="0"/>
    </xf>
    <xf numFmtId="4" fontId="0" fillId="13" borderId="30" xfId="0" applyNumberFormat="1" applyFill="1" applyBorder="1" applyAlignment="1" applyProtection="1">
      <alignment vertical="center" wrapText="1"/>
      <protection locked="0"/>
    </xf>
    <xf numFmtId="4" fontId="0" fillId="13" borderId="73" xfId="0" applyNumberFormat="1" applyFill="1" applyBorder="1" applyAlignment="1" applyProtection="1">
      <alignment vertical="center" wrapText="1"/>
      <protection locked="0"/>
    </xf>
    <xf numFmtId="4" fontId="1" fillId="0" borderId="40" xfId="0" applyNumberFormat="1" applyFont="1" applyFill="1" applyBorder="1" applyAlignment="1" applyProtection="1">
      <alignment vertical="center" wrapText="1"/>
    </xf>
    <xf numFmtId="0" fontId="1" fillId="0" borderId="72" xfId="0" applyFont="1" applyBorder="1" applyAlignment="1">
      <alignment vertical="top" wrapText="1"/>
    </xf>
    <xf numFmtId="4" fontId="0" fillId="0" borderId="49" xfId="0" applyNumberFormat="1" applyFill="1" applyBorder="1" applyAlignment="1" applyProtection="1">
      <alignment vertical="center" wrapText="1"/>
    </xf>
    <xf numFmtId="4" fontId="1" fillId="0" borderId="66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0" fillId="0" borderId="64" xfId="0" applyNumberForma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horizontal="righ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</xf>
    <xf numFmtId="4" fontId="1" fillId="0" borderId="50" xfId="0" applyNumberFormat="1" applyFont="1" applyFill="1" applyBorder="1" applyAlignment="1" applyProtection="1">
      <alignment horizontal="right" vertical="center" wrapText="1"/>
    </xf>
    <xf numFmtId="4" fontId="1" fillId="7" borderId="42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" fontId="1" fillId="0" borderId="19" xfId="0" applyNumberFormat="1" applyFont="1" applyFill="1" applyBorder="1" applyAlignment="1" applyProtection="1">
      <alignment horizontal="right" vertical="center" wrapText="1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1" fillId="7" borderId="18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" fontId="1" fillId="4" borderId="42" xfId="0" applyNumberFormat="1" applyFont="1" applyFill="1" applyBorder="1" applyAlignment="1" applyProtection="1">
      <alignment horizontal="right" vertical="center" wrapText="1"/>
    </xf>
    <xf numFmtId="4" fontId="1" fillId="7" borderId="13" xfId="0" applyNumberFormat="1" applyFont="1" applyFill="1" applyBorder="1" applyAlignment="1" applyProtection="1">
      <alignment vertical="center" wrapText="1"/>
      <protection locked="0"/>
    </xf>
    <xf numFmtId="4" fontId="1" fillId="4" borderId="47" xfId="0" applyNumberFormat="1" applyFont="1" applyFill="1" applyBorder="1" applyAlignment="1" applyProtection="1">
      <alignment vertical="center" wrapText="1"/>
      <protection locked="0"/>
    </xf>
    <xf numFmtId="4" fontId="1" fillId="4" borderId="15" xfId="0" applyNumberFormat="1" applyFont="1" applyFill="1" applyBorder="1" applyAlignment="1" applyProtection="1">
      <alignment vertical="center" wrapText="1"/>
      <protection locked="0"/>
    </xf>
    <xf numFmtId="4" fontId="1" fillId="7" borderId="47" xfId="0" applyNumberFormat="1" applyFont="1" applyFill="1" applyBorder="1" applyAlignment="1" applyProtection="1">
      <alignment vertical="center" wrapText="1"/>
      <protection locked="0"/>
    </xf>
    <xf numFmtId="4" fontId="1" fillId="7" borderId="14" xfId="0" applyNumberFormat="1" applyFont="1" applyFill="1" applyBorder="1" applyAlignment="1" applyProtection="1">
      <alignment vertical="center" wrapText="1"/>
      <protection locked="0"/>
    </xf>
    <xf numFmtId="4" fontId="1" fillId="4" borderId="14" xfId="0" applyNumberFormat="1" applyFont="1" applyFill="1" applyBorder="1" applyAlignment="1" applyProtection="1">
      <alignment vertical="center" wrapText="1"/>
      <protection locked="0"/>
    </xf>
    <xf numFmtId="4" fontId="1" fillId="4" borderId="4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horizontal="center" vertical="center" wrapText="1"/>
    </xf>
    <xf numFmtId="4" fontId="1" fillId="0" borderId="20" xfId="0" applyNumberFormat="1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53" xfId="0" applyNumberFormat="1" applyFont="1" applyFill="1" applyBorder="1" applyAlignment="1" applyProtection="1">
      <alignment horizontal="center" vertical="center" wrapText="1"/>
    </xf>
    <xf numFmtId="4" fontId="1" fillId="0" borderId="21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53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center" vertical="center" wrapText="1"/>
    </xf>
    <xf numFmtId="4" fontId="1" fillId="0" borderId="19" xfId="0" applyNumberFormat="1" applyFont="1" applyFill="1" applyBorder="1" applyAlignment="1" applyProtection="1">
      <alignment horizontal="center" vertical="center" wrapText="1"/>
    </xf>
    <xf numFmtId="4" fontId="1" fillId="0" borderId="20" xfId="0" applyNumberFormat="1" applyFont="1" applyFill="1" applyBorder="1" applyAlignment="1" applyProtection="1">
      <alignment horizontal="center" vertical="center" wrapText="1"/>
    </xf>
    <xf numFmtId="4" fontId="1" fillId="0" borderId="50" xfId="0" applyNumberFormat="1" applyFont="1" applyFill="1" applyBorder="1" applyAlignment="1" applyProtection="1">
      <alignment horizontal="center" vertical="center" wrapText="1"/>
    </xf>
    <xf numFmtId="4" fontId="1" fillId="0" borderId="64" xfId="0" applyNumberFormat="1" applyFont="1" applyFill="1" applyBorder="1" applyAlignment="1" applyProtection="1">
      <alignment horizontal="center" vertical="center" wrapText="1"/>
    </xf>
    <xf numFmtId="4" fontId="1" fillId="0" borderId="49" xfId="0" applyNumberFormat="1" applyFont="1" applyFill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right" vertical="center" wrapText="1"/>
    </xf>
    <xf numFmtId="0" fontId="1" fillId="0" borderId="58" xfId="0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35" xfId="0" applyNumberFormat="1" applyFont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4" borderId="58" xfId="0" applyFont="1" applyFill="1" applyBorder="1" applyAlignment="1" applyProtection="1">
      <alignment horizontal="right" vertical="center" wrapText="1"/>
    </xf>
    <xf numFmtId="0" fontId="1" fillId="4" borderId="17" xfId="0" applyFont="1" applyFill="1" applyBorder="1" applyAlignment="1" applyProtection="1">
      <alignment horizontal="right" vertical="center" wrapText="1"/>
    </xf>
    <xf numFmtId="0" fontId="1" fillId="5" borderId="60" xfId="0" applyFont="1" applyFill="1" applyBorder="1" applyAlignment="1" applyProtection="1">
      <alignment horizontal="center" vertical="center" wrapText="1"/>
    </xf>
    <xf numFmtId="0" fontId="1" fillId="5" borderId="5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51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52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right" vertical="center" wrapText="1"/>
    </xf>
    <xf numFmtId="0" fontId="1" fillId="7" borderId="58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6" borderId="60" xfId="0" applyFont="1" applyFill="1" applyBorder="1" applyAlignment="1" applyProtection="1">
      <alignment horizontal="center" vertical="center" wrapText="1"/>
    </xf>
    <xf numFmtId="0" fontId="1" fillId="6" borderId="54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51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5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Fill="1" applyBorder="1" applyAlignment="1" applyProtection="1">
      <alignment horizontal="center" vertical="center" wrapText="1"/>
    </xf>
    <xf numFmtId="4" fontId="1" fillId="0" borderId="65" xfId="0" applyNumberFormat="1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3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6" borderId="61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0" xfId="0" applyNumberFormat="1" applyFont="1" applyBorder="1" applyAlignment="1" applyProtection="1">
      <alignment horizontal="center" vertical="center" wrapText="1"/>
    </xf>
    <xf numFmtId="4" fontId="1" fillId="0" borderId="64" xfId="0" applyNumberFormat="1" applyFont="1" applyBorder="1" applyAlignment="1" applyProtection="1">
      <alignment horizontal="center" vertical="center" wrapText="1"/>
    </xf>
    <xf numFmtId="4" fontId="1" fillId="0" borderId="49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7" borderId="57" xfId="0" applyFont="1" applyFill="1" applyBorder="1" applyAlignment="1" applyProtection="1">
      <alignment horizontal="right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4" borderId="57" xfId="0" applyFont="1" applyFill="1" applyBorder="1" applyAlignment="1" applyProtection="1">
      <alignment horizontal="right" vertical="center" wrapText="1"/>
    </xf>
    <xf numFmtId="0" fontId="0" fillId="0" borderId="5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" fillId="6" borderId="55" xfId="0" applyFont="1" applyFill="1" applyBorder="1" applyAlignment="1" applyProtection="1">
      <alignment horizontal="center" vertical="center" wrapText="1"/>
    </xf>
    <xf numFmtId="0" fontId="1" fillId="6" borderId="71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0" borderId="7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8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JPCO@maapera.fi" TargetMode="External"/><Relationship Id="rId1" Type="http://schemas.openxmlformats.org/officeDocument/2006/relationships/hyperlink" Target="mailto:EJPCO@maapera.f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8"/>
  <sheetViews>
    <sheetView topLeftCell="A5" zoomScaleNormal="100" workbookViewId="0">
      <selection activeCell="B12" sqref="B12:L12"/>
    </sheetView>
  </sheetViews>
  <sheetFormatPr defaultColWidth="8.88671875" defaultRowHeight="14.4" x14ac:dyDescent="0.3"/>
  <cols>
    <col min="1" max="1" width="17.6640625" style="123" customWidth="1"/>
    <col min="2" max="16384" width="8.88671875" style="123"/>
  </cols>
  <sheetData>
    <row r="2" spans="1:12" x14ac:dyDescent="0.3">
      <c r="A2" s="121" t="s">
        <v>171</v>
      </c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x14ac:dyDescent="0.3">
      <c r="A3" s="176" t="s">
        <v>198</v>
      </c>
      <c r="C3" s="125" t="s">
        <v>201</v>
      </c>
      <c r="F3" s="124" t="s">
        <v>172</v>
      </c>
      <c r="I3" s="123" t="s">
        <v>203</v>
      </c>
    </row>
    <row r="4" spans="1:12" x14ac:dyDescent="0.3">
      <c r="A4" s="176" t="s">
        <v>199</v>
      </c>
      <c r="C4" s="125" t="s">
        <v>200</v>
      </c>
      <c r="F4" s="124" t="s">
        <v>172</v>
      </c>
      <c r="I4" s="123" t="s">
        <v>202</v>
      </c>
    </row>
    <row r="6" spans="1:12" x14ac:dyDescent="0.3">
      <c r="A6" s="121" t="s">
        <v>173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8" spans="1:12" s="127" customFormat="1" ht="53.25" customHeight="1" x14ac:dyDescent="0.3">
      <c r="A8" s="127" t="s">
        <v>174</v>
      </c>
      <c r="B8" s="306" t="s">
        <v>207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s="156" customFormat="1" ht="37.5" customHeight="1" x14ac:dyDescent="0.3">
      <c r="A9" s="156" t="s">
        <v>183</v>
      </c>
      <c r="B9" s="306" t="s">
        <v>204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</row>
    <row r="10" spans="1:12" s="126" customFormat="1" ht="129.75" customHeight="1" x14ac:dyDescent="0.3">
      <c r="A10" s="135" t="s">
        <v>175</v>
      </c>
      <c r="B10" s="306" t="s">
        <v>208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ht="84" customHeight="1" x14ac:dyDescent="0.3">
      <c r="A11" s="126" t="s">
        <v>182</v>
      </c>
      <c r="B11" s="306" t="s">
        <v>205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ht="24.6" customHeight="1" x14ac:dyDescent="0.3">
      <c r="A12" s="126" t="s">
        <v>181</v>
      </c>
      <c r="B12" s="306" t="s">
        <v>246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</row>
    <row r="14" spans="1:12" x14ac:dyDescent="0.3">
      <c r="A14" s="121" t="s">
        <v>176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6" spans="1:12" ht="124.5" customHeight="1" x14ac:dyDescent="0.3">
      <c r="A16" s="306" t="s">
        <v>206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</row>
    <row r="18" spans="1:12" x14ac:dyDescent="0.3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</sheetData>
  <mergeCells count="6">
    <mergeCell ref="B8:L8"/>
    <mergeCell ref="B10:L10"/>
    <mergeCell ref="B11:L11"/>
    <mergeCell ref="A16:L16"/>
    <mergeCell ref="B12:L12"/>
    <mergeCell ref="B9:L9"/>
  </mergeCells>
  <hyperlinks>
    <hyperlink ref="F4" r:id="rId1" display="mailto:EJPCO@maapera.fi"/>
    <hyperlink ref="F3" r:id="rId2" display="mailto:EJPCO@maapera.fi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8"/>
  <sheetViews>
    <sheetView zoomScaleNormal="100" workbookViewId="0">
      <pane xSplit="2" ySplit="4" topLeftCell="C5" activePane="bottomRight" state="frozen"/>
      <selection activeCell="I5" sqref="I5"/>
      <selection pane="topRight" activeCell="I5" sqref="I5"/>
      <selection pane="bottomLeft" activeCell="I5" sqref="I5"/>
      <selection pane="bottomRight" activeCell="D5" sqref="D5"/>
    </sheetView>
  </sheetViews>
  <sheetFormatPr defaultColWidth="8.88671875" defaultRowHeight="14.4" x14ac:dyDescent="0.3"/>
  <cols>
    <col min="1" max="1" width="10.6640625" customWidth="1"/>
    <col min="2" max="2" width="16.5546875" customWidth="1"/>
    <col min="3" max="3" width="8" style="129" customWidth="1"/>
    <col min="4" max="4" width="31.33203125" style="129" customWidth="1"/>
    <col min="5" max="5" width="8" customWidth="1"/>
    <col min="6" max="6" width="32.109375" customWidth="1"/>
    <col min="7" max="7" width="8" customWidth="1"/>
    <col min="8" max="8" width="32.109375" customWidth="1"/>
    <col min="9" max="9" width="8" customWidth="1"/>
    <col min="10" max="10" width="32" customWidth="1"/>
    <col min="11" max="11" width="8" style="129" customWidth="1"/>
    <col min="12" max="12" width="31.33203125" style="129" customWidth="1"/>
    <col min="13" max="13" width="8" customWidth="1"/>
    <col min="14" max="14" width="32.109375" customWidth="1"/>
    <col min="15" max="15" width="8" customWidth="1"/>
    <col min="16" max="16" width="32.109375" customWidth="1"/>
    <col min="17" max="17" width="8" customWidth="1"/>
    <col min="18" max="18" width="32" customWidth="1"/>
    <col min="19" max="19" width="8" style="129" customWidth="1"/>
    <col min="20" max="20" width="31.33203125" style="129" customWidth="1"/>
    <col min="21" max="21" width="8" customWidth="1"/>
    <col min="22" max="22" width="32.109375" customWidth="1"/>
    <col min="23" max="23" width="8" customWidth="1"/>
    <col min="24" max="24" width="32.109375" customWidth="1"/>
    <col min="25" max="25" width="8" customWidth="1"/>
    <col min="26" max="26" width="32" customWidth="1"/>
  </cols>
  <sheetData>
    <row r="1" spans="1:26" x14ac:dyDescent="0.3">
      <c r="C1" s="412" t="s">
        <v>197</v>
      </c>
      <c r="D1" s="412"/>
      <c r="E1" s="412"/>
      <c r="F1" s="412"/>
      <c r="G1" s="412"/>
      <c r="H1" s="412"/>
      <c r="I1" s="412"/>
      <c r="J1" s="412"/>
      <c r="K1" s="415" t="s">
        <v>196</v>
      </c>
      <c r="L1" s="415"/>
      <c r="M1" s="415"/>
      <c r="N1" s="415"/>
      <c r="O1" s="415"/>
      <c r="P1" s="415"/>
      <c r="Q1" s="415"/>
      <c r="R1" s="415"/>
      <c r="S1" s="416" t="s">
        <v>195</v>
      </c>
      <c r="T1" s="416"/>
      <c r="U1" s="416"/>
      <c r="V1" s="416"/>
      <c r="W1" s="416"/>
      <c r="X1" s="416"/>
      <c r="Y1" s="416"/>
      <c r="Z1" s="416"/>
    </row>
    <row r="2" spans="1:26" ht="14.4" customHeight="1" x14ac:dyDescent="0.3">
      <c r="A2" s="414" t="s">
        <v>177</v>
      </c>
      <c r="B2" s="414"/>
      <c r="C2" s="412" t="s">
        <v>63</v>
      </c>
      <c r="D2" s="412"/>
      <c r="E2" s="412"/>
      <c r="F2" s="412"/>
      <c r="G2" s="412"/>
      <c r="H2" s="412"/>
      <c r="I2" s="412"/>
      <c r="J2" s="412"/>
      <c r="K2" s="415" t="s">
        <v>63</v>
      </c>
      <c r="L2" s="415"/>
      <c r="M2" s="415"/>
      <c r="N2" s="415"/>
      <c r="O2" s="415"/>
      <c r="P2" s="415"/>
      <c r="Q2" s="415"/>
      <c r="R2" s="415"/>
      <c r="S2" s="416" t="s">
        <v>63</v>
      </c>
      <c r="T2" s="416"/>
      <c r="U2" s="416"/>
      <c r="V2" s="416"/>
      <c r="W2" s="416"/>
      <c r="X2" s="416"/>
      <c r="Y2" s="416"/>
      <c r="Z2" s="416"/>
    </row>
    <row r="3" spans="1:26" x14ac:dyDescent="0.3">
      <c r="A3" s="130"/>
      <c r="B3" s="130"/>
      <c r="C3" s="410" t="str">
        <f>'Y3 Budget'!N4</f>
        <v>Travel</v>
      </c>
      <c r="D3" s="411"/>
      <c r="E3" s="410" t="str">
        <f>'Y3 Budget'!O4</f>
        <v>Equipment</v>
      </c>
      <c r="F3" s="411"/>
      <c r="G3" s="410" t="str">
        <f>'Y3 Budget'!P4</f>
        <v>Consumables</v>
      </c>
      <c r="H3" s="411"/>
      <c r="I3" s="410" t="str">
        <f>'Y3 Budget'!Q4</f>
        <v>Other costs</v>
      </c>
      <c r="J3" s="411"/>
      <c r="K3" s="410" t="str">
        <f>'Y4 Budget'!N4</f>
        <v>Travel</v>
      </c>
      <c r="L3" s="411"/>
      <c r="M3" s="410" t="str">
        <f>'Y4 Budget'!O4</f>
        <v>Equipment</v>
      </c>
      <c r="N3" s="411"/>
      <c r="O3" s="410" t="str">
        <f>'Y4 Budget'!P4</f>
        <v>Consumables</v>
      </c>
      <c r="P3" s="411"/>
      <c r="Q3" s="410" t="str">
        <f>'Y4 Budget'!Q4</f>
        <v>Other costs</v>
      </c>
      <c r="R3" s="411"/>
      <c r="S3" s="410" t="str">
        <f>'Y5 Budget'!N4</f>
        <v>Travel</v>
      </c>
      <c r="T3" s="411"/>
      <c r="U3" s="410" t="str">
        <f>'Y5 Budget'!O4</f>
        <v>Equipment</v>
      </c>
      <c r="V3" s="411"/>
      <c r="W3" s="410" t="str">
        <f>'Y5 Budget'!P4</f>
        <v>Consumables</v>
      </c>
      <c r="X3" s="411"/>
      <c r="Y3" s="410" t="str">
        <f>'Y5 Budget'!Q4</f>
        <v>Other costs</v>
      </c>
      <c r="Z3" s="411"/>
    </row>
    <row r="4" spans="1:26" ht="15" thickBot="1" x14ac:dyDescent="0.35">
      <c r="A4" s="413"/>
      <c r="B4" s="413"/>
      <c r="C4" s="279" t="s">
        <v>178</v>
      </c>
      <c r="D4" s="279" t="s">
        <v>181</v>
      </c>
      <c r="E4" s="279" t="s">
        <v>178</v>
      </c>
      <c r="F4" s="279" t="s">
        <v>181</v>
      </c>
      <c r="G4" s="279" t="s">
        <v>178</v>
      </c>
      <c r="H4" s="279" t="s">
        <v>181</v>
      </c>
      <c r="I4" s="279" t="s">
        <v>178</v>
      </c>
      <c r="J4" s="279" t="s">
        <v>181</v>
      </c>
      <c r="K4" s="279" t="s">
        <v>178</v>
      </c>
      <c r="L4" s="279" t="s">
        <v>181</v>
      </c>
      <c r="M4" s="279" t="s">
        <v>178</v>
      </c>
      <c r="N4" s="279" t="s">
        <v>181</v>
      </c>
      <c r="O4" s="279" t="s">
        <v>178</v>
      </c>
      <c r="P4" s="279" t="s">
        <v>181</v>
      </c>
      <c r="Q4" s="279" t="s">
        <v>178</v>
      </c>
      <c r="R4" s="279" t="s">
        <v>181</v>
      </c>
      <c r="S4" s="279" t="s">
        <v>178</v>
      </c>
      <c r="T4" s="279" t="s">
        <v>181</v>
      </c>
      <c r="U4" s="279" t="s">
        <v>178</v>
      </c>
      <c r="V4" s="279" t="s">
        <v>181</v>
      </c>
      <c r="W4" s="279" t="s">
        <v>178</v>
      </c>
      <c r="X4" s="279" t="s">
        <v>181</v>
      </c>
      <c r="Y4" s="279" t="s">
        <v>178</v>
      </c>
      <c r="Z4" s="279" t="s">
        <v>181</v>
      </c>
    </row>
    <row r="5" spans="1:26" x14ac:dyDescent="0.3">
      <c r="A5" s="185" t="str">
        <f>'Y3 Budget'!B5</f>
        <v>P1</v>
      </c>
      <c r="B5" s="131" t="str">
        <f>'Y3 Budget'!C5</f>
        <v>INRAE</v>
      </c>
      <c r="C5" s="133">
        <f>'Y3 Budget'!$N5</f>
        <v>0</v>
      </c>
      <c r="D5" s="187"/>
      <c r="E5" s="128">
        <f>'Y3 Budget'!$O5</f>
        <v>0</v>
      </c>
      <c r="F5" s="187"/>
      <c r="G5" s="134">
        <f>'Y3 Budget'!$P5</f>
        <v>0</v>
      </c>
      <c r="H5" s="188"/>
      <c r="I5" s="134">
        <f>'Y3 Budget'!$Q5</f>
        <v>0</v>
      </c>
      <c r="J5" s="188"/>
      <c r="K5" s="133">
        <f>'Y4 Budget'!$N5</f>
        <v>0</v>
      </c>
      <c r="L5" s="188"/>
      <c r="M5" s="128">
        <f>'Y4 Budget'!$O5</f>
        <v>0</v>
      </c>
      <c r="N5" s="188"/>
      <c r="O5" s="134">
        <f>'Y4 Budget'!$P5</f>
        <v>0</v>
      </c>
      <c r="P5" s="188"/>
      <c r="Q5" s="134">
        <f>'Y4 Budget'!$Q5</f>
        <v>0</v>
      </c>
      <c r="R5" s="188"/>
      <c r="S5" s="133">
        <f>'Y5 Budget'!$N5</f>
        <v>0</v>
      </c>
      <c r="T5" s="188"/>
      <c r="U5" s="128">
        <f>'Y5 Budget'!$O5</f>
        <v>0</v>
      </c>
      <c r="V5" s="188"/>
      <c r="W5" s="134">
        <f>'Y5 Budget'!$P5</f>
        <v>0</v>
      </c>
      <c r="X5" s="188"/>
      <c r="Y5" s="134">
        <f>'Y5 Budget'!$Q5</f>
        <v>0</v>
      </c>
      <c r="Z5" s="188"/>
    </row>
    <row r="6" spans="1:26" x14ac:dyDescent="0.3">
      <c r="A6" s="186" t="str">
        <f>'Y3 Budget'!B6</f>
        <v>LTP 1</v>
      </c>
      <c r="B6" s="132" t="str">
        <f>'Y3 Budget'!C6</f>
        <v>AgroParisTech</v>
      </c>
      <c r="C6" s="133">
        <f>'Y3 Budget'!$N6</f>
        <v>0</v>
      </c>
      <c r="D6" s="177"/>
      <c r="E6" s="128">
        <f>'Y3 Budget'!$O6</f>
        <v>0</v>
      </c>
      <c r="F6" s="177"/>
      <c r="G6" s="134">
        <f>'Y3 Budget'!$P6</f>
        <v>0</v>
      </c>
      <c r="H6" s="178"/>
      <c r="I6" s="134">
        <f>'Y3 Budget'!$Q6</f>
        <v>0</v>
      </c>
      <c r="J6" s="178"/>
      <c r="K6" s="133">
        <f>'Y4 Budget'!$N6</f>
        <v>0</v>
      </c>
      <c r="L6" s="178"/>
      <c r="M6" s="128">
        <f>'Y4 Budget'!$O6</f>
        <v>0</v>
      </c>
      <c r="N6" s="178"/>
      <c r="O6" s="134">
        <f>'Y4 Budget'!$P6</f>
        <v>0</v>
      </c>
      <c r="P6" s="178"/>
      <c r="Q6" s="134">
        <f>'Y4 Budget'!$Q6</f>
        <v>0</v>
      </c>
      <c r="R6" s="178"/>
      <c r="S6" s="133">
        <f>'Y5 Budget'!$N6</f>
        <v>0</v>
      </c>
      <c r="T6" s="178"/>
      <c r="U6" s="128">
        <f>'Y5 Budget'!$O6</f>
        <v>0</v>
      </c>
      <c r="V6" s="178"/>
      <c r="W6" s="134">
        <f>'Y5 Budget'!$P6</f>
        <v>0</v>
      </c>
      <c r="X6" s="178"/>
      <c r="Y6" s="134">
        <f>'Y5 Budget'!$Q6</f>
        <v>0</v>
      </c>
      <c r="Z6" s="178"/>
    </row>
    <row r="7" spans="1:26" ht="15" thickBot="1" x14ac:dyDescent="0.35">
      <c r="A7" s="189" t="str">
        <f>'Y3 Budget'!B7</f>
        <v>LTP 2</v>
      </c>
      <c r="B7" s="190" t="str">
        <f>'Y3 Budget'!C7</f>
        <v>Institut Agro</v>
      </c>
      <c r="C7" s="191">
        <f>'Y3 Budget'!$N7</f>
        <v>0</v>
      </c>
      <c r="D7" s="192"/>
      <c r="E7" s="193">
        <f>'Y3 Budget'!$O7</f>
        <v>0</v>
      </c>
      <c r="F7" s="192"/>
      <c r="G7" s="194">
        <f>'Y3 Budget'!$P7</f>
        <v>0</v>
      </c>
      <c r="H7" s="195"/>
      <c r="I7" s="194">
        <f>'Y3 Budget'!$Q7</f>
        <v>0</v>
      </c>
      <c r="J7" s="195"/>
      <c r="K7" s="191">
        <f>'Y4 Budget'!$N7</f>
        <v>0</v>
      </c>
      <c r="L7" s="195"/>
      <c r="M7" s="193">
        <f>'Y4 Budget'!$O7</f>
        <v>0</v>
      </c>
      <c r="N7" s="195"/>
      <c r="O7" s="194">
        <f>'Y4 Budget'!$P7</f>
        <v>0</v>
      </c>
      <c r="P7" s="195"/>
      <c r="Q7" s="194">
        <f>'Y4 Budget'!$Q7</f>
        <v>0</v>
      </c>
      <c r="R7" s="195"/>
      <c r="S7" s="191">
        <f>'Y5 Budget'!$N7</f>
        <v>0</v>
      </c>
      <c r="T7" s="195"/>
      <c r="U7" s="193">
        <f>'Y5 Budget'!$O7</f>
        <v>0</v>
      </c>
      <c r="V7" s="195"/>
      <c r="W7" s="194">
        <f>'Y5 Budget'!$P7</f>
        <v>0</v>
      </c>
      <c r="X7" s="195"/>
      <c r="Y7" s="194">
        <f>'Y5 Budget'!$Q7</f>
        <v>0</v>
      </c>
      <c r="Z7" s="195"/>
    </row>
    <row r="8" spans="1:26" x14ac:dyDescent="0.3">
      <c r="A8" s="185" t="str">
        <f>'Y3 Budget'!B8</f>
        <v>P2</v>
      </c>
      <c r="B8" s="131" t="str">
        <f>'Y3 Budget'!C8</f>
        <v>WR</v>
      </c>
      <c r="C8" s="133">
        <f>'Y3 Budget'!$N8</f>
        <v>0</v>
      </c>
      <c r="D8" s="187"/>
      <c r="E8" s="128">
        <f>'Y3 Budget'!$O8</f>
        <v>0</v>
      </c>
      <c r="F8" s="187"/>
      <c r="G8" s="134">
        <f>'Y3 Budget'!$P8</f>
        <v>0</v>
      </c>
      <c r="H8" s="188"/>
      <c r="I8" s="134">
        <f>'Y3 Budget'!$Q8</f>
        <v>0</v>
      </c>
      <c r="J8" s="188"/>
      <c r="K8" s="133">
        <f>'Y4 Budget'!$N8</f>
        <v>0</v>
      </c>
      <c r="L8" s="188"/>
      <c r="M8" s="128">
        <f>'Y4 Budget'!$O8</f>
        <v>0</v>
      </c>
      <c r="N8" s="188"/>
      <c r="O8" s="134">
        <f>'Y4 Budget'!$P8</f>
        <v>0</v>
      </c>
      <c r="P8" s="188"/>
      <c r="Q8" s="134">
        <f>'Y4 Budget'!$Q8</f>
        <v>0</v>
      </c>
      <c r="R8" s="188"/>
      <c r="S8" s="133">
        <f>'Y5 Budget'!$N8</f>
        <v>0</v>
      </c>
      <c r="T8" s="188"/>
      <c r="U8" s="128">
        <f>'Y5 Budget'!$O8</f>
        <v>0</v>
      </c>
      <c r="V8" s="188"/>
      <c r="W8" s="134">
        <f>'Y5 Budget'!$P8</f>
        <v>0</v>
      </c>
      <c r="X8" s="188"/>
      <c r="Y8" s="134">
        <f>'Y5 Budget'!$Q8</f>
        <v>0</v>
      </c>
      <c r="Z8" s="188"/>
    </row>
    <row r="9" spans="1:26" x14ac:dyDescent="0.3">
      <c r="A9" s="185" t="str">
        <f>'Y3 Budget'!B9</f>
        <v>P3</v>
      </c>
      <c r="B9" s="131" t="str">
        <f>'Y3 Budget'!C9</f>
        <v>BIOS</v>
      </c>
      <c r="C9" s="133">
        <f>'Y3 Budget'!$N9</f>
        <v>0</v>
      </c>
      <c r="D9" s="177"/>
      <c r="E9" s="128">
        <f>'Y3 Budget'!$O9</f>
        <v>0</v>
      </c>
      <c r="F9" s="177"/>
      <c r="G9" s="134">
        <f>'Y3 Budget'!$P9</f>
        <v>0</v>
      </c>
      <c r="H9" s="178"/>
      <c r="I9" s="134">
        <f>'Y3 Budget'!$Q9</f>
        <v>0</v>
      </c>
      <c r="J9" s="178"/>
      <c r="K9" s="133">
        <f>'Y4 Budget'!$N9</f>
        <v>0</v>
      </c>
      <c r="L9" s="178"/>
      <c r="M9" s="128">
        <f>'Y4 Budget'!$O9</f>
        <v>0</v>
      </c>
      <c r="N9" s="178"/>
      <c r="O9" s="134">
        <f>'Y4 Budget'!$P9</f>
        <v>0</v>
      </c>
      <c r="P9" s="178"/>
      <c r="Q9" s="134">
        <f>'Y4 Budget'!$Q9</f>
        <v>0</v>
      </c>
      <c r="R9" s="178"/>
      <c r="S9" s="133">
        <f>'Y5 Budget'!$N9</f>
        <v>0</v>
      </c>
      <c r="T9" s="178"/>
      <c r="U9" s="128">
        <f>'Y5 Budget'!$O9</f>
        <v>0</v>
      </c>
      <c r="V9" s="178"/>
      <c r="W9" s="134">
        <f>'Y5 Budget'!$P9</f>
        <v>0</v>
      </c>
      <c r="X9" s="178"/>
      <c r="Y9" s="134">
        <f>'Y5 Budget'!$Q9</f>
        <v>0</v>
      </c>
      <c r="Z9" s="178"/>
    </row>
    <row r="10" spans="1:26" x14ac:dyDescent="0.3">
      <c r="A10" s="186" t="str">
        <f>'Y3 Budget'!B10</f>
        <v>LTP 4</v>
      </c>
      <c r="B10" s="132" t="str">
        <f>'Y3 Budget'!C10</f>
        <v>EAA</v>
      </c>
      <c r="C10" s="133">
        <f>'Y3 Budget'!$N10</f>
        <v>0</v>
      </c>
      <c r="D10" s="177"/>
      <c r="E10" s="128">
        <f>'Y3 Budget'!$O10</f>
        <v>0</v>
      </c>
      <c r="F10" s="177"/>
      <c r="G10" s="134">
        <f>'Y3 Budget'!$P10</f>
        <v>0</v>
      </c>
      <c r="H10" s="178"/>
      <c r="I10" s="134">
        <f>'Y3 Budget'!$Q10</f>
        <v>0</v>
      </c>
      <c r="J10" s="178"/>
      <c r="K10" s="133">
        <f>'Y4 Budget'!$N10</f>
        <v>0</v>
      </c>
      <c r="L10" s="178"/>
      <c r="M10" s="128">
        <f>'Y4 Budget'!$O10</f>
        <v>0</v>
      </c>
      <c r="N10" s="178"/>
      <c r="O10" s="134">
        <f>'Y4 Budget'!$P10</f>
        <v>0</v>
      </c>
      <c r="P10" s="178"/>
      <c r="Q10" s="134">
        <f>'Y4 Budget'!$Q10</f>
        <v>0</v>
      </c>
      <c r="R10" s="178"/>
      <c r="S10" s="133">
        <f>'Y5 Budget'!$N10</f>
        <v>0</v>
      </c>
      <c r="T10" s="178"/>
      <c r="U10" s="128">
        <f>'Y5 Budget'!$O10</f>
        <v>0</v>
      </c>
      <c r="V10" s="178"/>
      <c r="W10" s="134">
        <f>'Y5 Budget'!$P10</f>
        <v>0</v>
      </c>
      <c r="X10" s="178"/>
      <c r="Y10" s="134">
        <f>'Y5 Budget'!$Q10</f>
        <v>0</v>
      </c>
      <c r="Z10" s="178"/>
    </row>
    <row r="11" spans="1:26" x14ac:dyDescent="0.3">
      <c r="A11" s="186" t="str">
        <f>'Y3 Budget'!B11</f>
        <v>LTP 5</v>
      </c>
      <c r="B11" s="132" t="str">
        <f>'Y3 Budget'!C11</f>
        <v>BOKU</v>
      </c>
      <c r="C11" s="133">
        <f>'Y3 Budget'!$N11</f>
        <v>0</v>
      </c>
      <c r="D11" s="177"/>
      <c r="E11" s="128">
        <f>'Y3 Budget'!$O11</f>
        <v>0</v>
      </c>
      <c r="F11" s="177"/>
      <c r="G11" s="134">
        <f>'Y3 Budget'!$P11</f>
        <v>0</v>
      </c>
      <c r="H11" s="178"/>
      <c r="I11" s="134">
        <f>'Y3 Budget'!$Q11</f>
        <v>0</v>
      </c>
      <c r="J11" s="178"/>
      <c r="K11" s="133">
        <f>'Y4 Budget'!$N11</f>
        <v>0</v>
      </c>
      <c r="L11" s="178"/>
      <c r="M11" s="128">
        <f>'Y4 Budget'!$O11</f>
        <v>0</v>
      </c>
      <c r="N11" s="178"/>
      <c r="O11" s="134">
        <f>'Y4 Budget'!$P11</f>
        <v>0</v>
      </c>
      <c r="P11" s="178"/>
      <c r="Q11" s="134">
        <f>'Y4 Budget'!$Q11</f>
        <v>0</v>
      </c>
      <c r="R11" s="178"/>
      <c r="S11" s="133">
        <f>'Y5 Budget'!$N11</f>
        <v>0</v>
      </c>
      <c r="T11" s="178"/>
      <c r="U11" s="128">
        <f>'Y5 Budget'!$O11</f>
        <v>0</v>
      </c>
      <c r="V11" s="178"/>
      <c r="W11" s="134">
        <f>'Y5 Budget'!$P11</f>
        <v>0</v>
      </c>
      <c r="X11" s="178"/>
      <c r="Y11" s="134">
        <f>'Y5 Budget'!$Q11</f>
        <v>0</v>
      </c>
      <c r="Z11" s="178"/>
    </row>
    <row r="12" spans="1:26" x14ac:dyDescent="0.3">
      <c r="A12" s="186" t="str">
        <f>'Y3 Budget'!B12</f>
        <v>LTP 6</v>
      </c>
      <c r="B12" s="132" t="str">
        <f>'Y3 Budget'!C12</f>
        <v>AGES</v>
      </c>
      <c r="C12" s="133">
        <f>'Y3 Budget'!$N12</f>
        <v>0</v>
      </c>
      <c r="D12" s="177"/>
      <c r="E12" s="128">
        <f>'Y3 Budget'!$O12</f>
        <v>0</v>
      </c>
      <c r="F12" s="177"/>
      <c r="G12" s="134">
        <f>'Y3 Budget'!$P12</f>
        <v>0</v>
      </c>
      <c r="H12" s="178"/>
      <c r="I12" s="134">
        <f>'Y3 Budget'!$Q12</f>
        <v>0</v>
      </c>
      <c r="J12" s="178"/>
      <c r="K12" s="133">
        <f>'Y4 Budget'!$N12</f>
        <v>0</v>
      </c>
      <c r="L12" s="178"/>
      <c r="M12" s="128">
        <f>'Y4 Budget'!$O12</f>
        <v>0</v>
      </c>
      <c r="N12" s="178"/>
      <c r="O12" s="134">
        <f>'Y4 Budget'!$P12</f>
        <v>0</v>
      </c>
      <c r="P12" s="178"/>
      <c r="Q12" s="134">
        <f>'Y4 Budget'!$Q12</f>
        <v>0</v>
      </c>
      <c r="R12" s="178"/>
      <c r="S12" s="133">
        <f>'Y5 Budget'!$N12</f>
        <v>0</v>
      </c>
      <c r="T12" s="178"/>
      <c r="U12" s="128">
        <f>'Y5 Budget'!$O12</f>
        <v>0</v>
      </c>
      <c r="V12" s="178"/>
      <c r="W12" s="134">
        <f>'Y5 Budget'!$P12</f>
        <v>0</v>
      </c>
      <c r="X12" s="178"/>
      <c r="Y12" s="134">
        <f>'Y5 Budget'!$Q12</f>
        <v>0</v>
      </c>
      <c r="Z12" s="178"/>
    </row>
    <row r="13" spans="1:26" x14ac:dyDescent="0.3">
      <c r="A13" s="186" t="str">
        <f>'Y3 Budget'!B13</f>
        <v>LTP 7</v>
      </c>
      <c r="B13" s="132" t="str">
        <f>'Y3 Budget'!C13</f>
        <v>BAW</v>
      </c>
      <c r="C13" s="133">
        <f>'Y3 Budget'!$N13</f>
        <v>0</v>
      </c>
      <c r="D13" s="177"/>
      <c r="E13" s="128">
        <f>'Y3 Budget'!$O13</f>
        <v>0</v>
      </c>
      <c r="F13" s="177"/>
      <c r="G13" s="134">
        <f>'Y3 Budget'!$P13</f>
        <v>0</v>
      </c>
      <c r="H13" s="178"/>
      <c r="I13" s="134">
        <f>'Y3 Budget'!$Q13</f>
        <v>0</v>
      </c>
      <c r="J13" s="178"/>
      <c r="K13" s="133">
        <f>'Y4 Budget'!$N13</f>
        <v>0</v>
      </c>
      <c r="L13" s="178"/>
      <c r="M13" s="128">
        <f>'Y4 Budget'!$O13</f>
        <v>0</v>
      </c>
      <c r="N13" s="178"/>
      <c r="O13" s="134">
        <f>'Y4 Budget'!$P13</f>
        <v>0</v>
      </c>
      <c r="P13" s="178"/>
      <c r="Q13" s="134">
        <f>'Y4 Budget'!$Q13</f>
        <v>0</v>
      </c>
      <c r="R13" s="178"/>
      <c r="S13" s="133">
        <f>'Y5 Budget'!$N13</f>
        <v>0</v>
      </c>
      <c r="T13" s="178"/>
      <c r="U13" s="128">
        <f>'Y5 Budget'!$O13</f>
        <v>0</v>
      </c>
      <c r="V13" s="178"/>
      <c r="W13" s="134">
        <f>'Y5 Budget'!$P13</f>
        <v>0</v>
      </c>
      <c r="X13" s="178"/>
      <c r="Y13" s="134">
        <f>'Y5 Budget'!$Q13</f>
        <v>0</v>
      </c>
      <c r="Z13" s="178"/>
    </row>
    <row r="14" spans="1:26" ht="15" thickBot="1" x14ac:dyDescent="0.35">
      <c r="A14" s="189" t="str">
        <f>'Y3 Budget'!B14</f>
        <v>LTP 8</v>
      </c>
      <c r="B14" s="190" t="str">
        <f>'Y3 Budget'!C14</f>
        <v>BFW</v>
      </c>
      <c r="C14" s="191">
        <f>'Y3 Budget'!$N14</f>
        <v>0</v>
      </c>
      <c r="D14" s="192"/>
      <c r="E14" s="193">
        <f>'Y3 Budget'!$O14</f>
        <v>0</v>
      </c>
      <c r="F14" s="192"/>
      <c r="G14" s="194">
        <f>'Y3 Budget'!$P14</f>
        <v>0</v>
      </c>
      <c r="H14" s="195"/>
      <c r="I14" s="194">
        <f>'Y3 Budget'!$Q14</f>
        <v>0</v>
      </c>
      <c r="J14" s="195"/>
      <c r="K14" s="191">
        <f>'Y4 Budget'!$N14</f>
        <v>0</v>
      </c>
      <c r="L14" s="195"/>
      <c r="M14" s="193">
        <f>'Y4 Budget'!$O14</f>
        <v>0</v>
      </c>
      <c r="N14" s="195"/>
      <c r="O14" s="194">
        <f>'Y4 Budget'!$P14</f>
        <v>0</v>
      </c>
      <c r="P14" s="195"/>
      <c r="Q14" s="194">
        <f>'Y4 Budget'!$Q14</f>
        <v>0</v>
      </c>
      <c r="R14" s="195"/>
      <c r="S14" s="191">
        <f>'Y5 Budget'!$N14</f>
        <v>0</v>
      </c>
      <c r="T14" s="195"/>
      <c r="U14" s="193">
        <f>'Y5 Budget'!$O14</f>
        <v>0</v>
      </c>
      <c r="V14" s="195"/>
      <c r="W14" s="194">
        <f>'Y5 Budget'!$P14</f>
        <v>0</v>
      </c>
      <c r="X14" s="195"/>
      <c r="Y14" s="194">
        <f>'Y5 Budget'!$Q14</f>
        <v>0</v>
      </c>
      <c r="Z14" s="195"/>
    </row>
    <row r="15" spans="1:26" x14ac:dyDescent="0.3">
      <c r="A15" s="185" t="str">
        <f>'Y3 Budget'!B15</f>
        <v>P4</v>
      </c>
      <c r="B15" s="131" t="str">
        <f>'Y3 Budget'!C15</f>
        <v>EV-ILVO</v>
      </c>
      <c r="C15" s="133">
        <f>'Y3 Budget'!$N15</f>
        <v>0</v>
      </c>
      <c r="D15" s="187"/>
      <c r="E15" s="128">
        <f>'Y3 Budget'!$O15</f>
        <v>0</v>
      </c>
      <c r="F15" s="187"/>
      <c r="G15" s="134">
        <f>'Y3 Budget'!$P15</f>
        <v>0</v>
      </c>
      <c r="H15" s="188"/>
      <c r="I15" s="134">
        <f>'Y3 Budget'!$Q15</f>
        <v>0</v>
      </c>
      <c r="J15" s="188"/>
      <c r="K15" s="133">
        <f>'Y4 Budget'!$N15</f>
        <v>0</v>
      </c>
      <c r="L15" s="188"/>
      <c r="M15" s="128">
        <f>'Y4 Budget'!$O15</f>
        <v>0</v>
      </c>
      <c r="N15" s="188"/>
      <c r="O15" s="134">
        <f>'Y4 Budget'!$P15</f>
        <v>0</v>
      </c>
      <c r="P15" s="188"/>
      <c r="Q15" s="134">
        <f>'Y4 Budget'!$Q15</f>
        <v>0</v>
      </c>
      <c r="R15" s="188"/>
      <c r="S15" s="133">
        <f>'Y5 Budget'!$N15</f>
        <v>0</v>
      </c>
      <c r="T15" s="188"/>
      <c r="U15" s="128">
        <f>'Y5 Budget'!$O15</f>
        <v>0</v>
      </c>
      <c r="V15" s="188"/>
      <c r="W15" s="134">
        <f>'Y5 Budget'!$P15</f>
        <v>0</v>
      </c>
      <c r="X15" s="188"/>
      <c r="Y15" s="134">
        <f>'Y5 Budget'!$Q15</f>
        <v>0</v>
      </c>
      <c r="Z15" s="188"/>
    </row>
    <row r="16" spans="1:26" x14ac:dyDescent="0.3">
      <c r="A16" s="186" t="str">
        <f>'Y3 Budget'!B16</f>
        <v>LTP 9</v>
      </c>
      <c r="B16" s="132" t="str">
        <f>'Y3 Budget'!C16</f>
        <v>EV INBO</v>
      </c>
      <c r="C16" s="133">
        <f>'Y3 Budget'!$N16</f>
        <v>0</v>
      </c>
      <c r="D16" s="177"/>
      <c r="E16" s="128">
        <f>'Y3 Budget'!$O16</f>
        <v>0</v>
      </c>
      <c r="F16" s="177"/>
      <c r="G16" s="134">
        <f>'Y3 Budget'!$P16</f>
        <v>0</v>
      </c>
      <c r="H16" s="178"/>
      <c r="I16" s="134">
        <f>'Y3 Budget'!$Q16</f>
        <v>0</v>
      </c>
      <c r="J16" s="178"/>
      <c r="K16" s="133">
        <f>'Y4 Budget'!$N16</f>
        <v>0</v>
      </c>
      <c r="L16" s="178"/>
      <c r="M16" s="128">
        <f>'Y4 Budget'!$O16</f>
        <v>0</v>
      </c>
      <c r="N16" s="178"/>
      <c r="O16" s="134">
        <f>'Y4 Budget'!$P16</f>
        <v>0</v>
      </c>
      <c r="P16" s="178"/>
      <c r="Q16" s="134">
        <f>'Y4 Budget'!$Q16</f>
        <v>0</v>
      </c>
      <c r="R16" s="178"/>
      <c r="S16" s="133">
        <f>'Y5 Budget'!$N16</f>
        <v>0</v>
      </c>
      <c r="T16" s="178"/>
      <c r="U16" s="128">
        <f>'Y5 Budget'!$O16</f>
        <v>0</v>
      </c>
      <c r="V16" s="178"/>
      <c r="W16" s="134">
        <f>'Y5 Budget'!$P16</f>
        <v>0</v>
      </c>
      <c r="X16" s="178"/>
      <c r="Y16" s="134">
        <f>'Y5 Budget'!$Q16</f>
        <v>0</v>
      </c>
      <c r="Z16" s="178"/>
    </row>
    <row r="17" spans="1:26" ht="15" thickBot="1" x14ac:dyDescent="0.35">
      <c r="A17" s="189" t="str">
        <f>'Y3 Budget'!B17</f>
        <v>LTP 10</v>
      </c>
      <c r="B17" s="190" t="str">
        <f>'Y3 Budget'!C17</f>
        <v>VPO</v>
      </c>
      <c r="C17" s="191">
        <f>'Y3 Budget'!$N17</f>
        <v>0</v>
      </c>
      <c r="D17" s="192"/>
      <c r="E17" s="193">
        <f>'Y3 Budget'!$O17</f>
        <v>0</v>
      </c>
      <c r="F17" s="192"/>
      <c r="G17" s="194">
        <f>'Y3 Budget'!$P17</f>
        <v>0</v>
      </c>
      <c r="H17" s="195"/>
      <c r="I17" s="194">
        <f>'Y3 Budget'!$Q17</f>
        <v>0</v>
      </c>
      <c r="J17" s="195"/>
      <c r="K17" s="191">
        <f>'Y4 Budget'!$N17</f>
        <v>0</v>
      </c>
      <c r="L17" s="195"/>
      <c r="M17" s="193">
        <f>'Y4 Budget'!$O17</f>
        <v>0</v>
      </c>
      <c r="N17" s="195"/>
      <c r="O17" s="194">
        <f>'Y4 Budget'!$P17</f>
        <v>0</v>
      </c>
      <c r="P17" s="195"/>
      <c r="Q17" s="194">
        <f>'Y4 Budget'!$Q17</f>
        <v>0</v>
      </c>
      <c r="R17" s="195"/>
      <c r="S17" s="191">
        <f>'Y5 Budget'!$N17</f>
        <v>0</v>
      </c>
      <c r="T17" s="195"/>
      <c r="U17" s="193">
        <f>'Y5 Budget'!$O17</f>
        <v>0</v>
      </c>
      <c r="V17" s="195"/>
      <c r="W17" s="194">
        <f>'Y5 Budget'!$P17</f>
        <v>0</v>
      </c>
      <c r="X17" s="195"/>
      <c r="Y17" s="194">
        <f>'Y5 Budget'!$Q17</f>
        <v>0</v>
      </c>
      <c r="Z17" s="195"/>
    </row>
    <row r="18" spans="1:26" x14ac:dyDescent="0.3">
      <c r="A18" s="185" t="str">
        <f>'Y3 Budget'!B18</f>
        <v>P5</v>
      </c>
      <c r="B18" s="131" t="str">
        <f>'Y3 Budget'!C18</f>
        <v>CRAW</v>
      </c>
      <c r="C18" s="133">
        <f>'Y3 Budget'!$N18</f>
        <v>0</v>
      </c>
      <c r="D18" s="187"/>
      <c r="E18" s="128">
        <f>'Y3 Budget'!$O18</f>
        <v>0</v>
      </c>
      <c r="F18" s="187"/>
      <c r="G18" s="134">
        <f>'Y3 Budget'!$P18</f>
        <v>0</v>
      </c>
      <c r="H18" s="188"/>
      <c r="I18" s="134">
        <f>'Y3 Budget'!$Q18</f>
        <v>0</v>
      </c>
      <c r="J18" s="188"/>
      <c r="K18" s="133">
        <f>'Y4 Budget'!$N18</f>
        <v>0</v>
      </c>
      <c r="L18" s="188"/>
      <c r="M18" s="128">
        <f>'Y4 Budget'!$O18</f>
        <v>0</v>
      </c>
      <c r="N18" s="188"/>
      <c r="O18" s="134">
        <f>'Y4 Budget'!$P18</f>
        <v>0</v>
      </c>
      <c r="P18" s="188"/>
      <c r="Q18" s="134">
        <f>'Y4 Budget'!$Q18</f>
        <v>0</v>
      </c>
      <c r="R18" s="188"/>
      <c r="S18" s="133">
        <f>'Y5 Budget'!$N18</f>
        <v>0</v>
      </c>
      <c r="T18" s="188"/>
      <c r="U18" s="128">
        <f>'Y5 Budget'!$O18</f>
        <v>0</v>
      </c>
      <c r="V18" s="188"/>
      <c r="W18" s="134">
        <f>'Y5 Budget'!$P18</f>
        <v>0</v>
      </c>
      <c r="X18" s="188"/>
      <c r="Y18" s="134">
        <f>'Y5 Budget'!$Q18</f>
        <v>0</v>
      </c>
      <c r="Z18" s="188"/>
    </row>
    <row r="19" spans="1:26" x14ac:dyDescent="0.3">
      <c r="A19" s="185" t="str">
        <f>'Y3 Budget'!B19</f>
        <v>P6</v>
      </c>
      <c r="B19" s="131" t="str">
        <f>'Y3 Budget'!C19</f>
        <v>CZU</v>
      </c>
      <c r="C19" s="133">
        <f>'Y3 Budget'!$N19</f>
        <v>0</v>
      </c>
      <c r="D19" s="177"/>
      <c r="E19" s="128">
        <f>'Y3 Budget'!$O19</f>
        <v>0</v>
      </c>
      <c r="F19" s="177"/>
      <c r="G19" s="134">
        <f>'Y3 Budget'!$P19</f>
        <v>0</v>
      </c>
      <c r="H19" s="178"/>
      <c r="I19" s="134">
        <f>'Y3 Budget'!$Q19</f>
        <v>0</v>
      </c>
      <c r="J19" s="178"/>
      <c r="K19" s="133">
        <f>'Y4 Budget'!$N19</f>
        <v>0</v>
      </c>
      <c r="L19" s="178"/>
      <c r="M19" s="128">
        <f>'Y4 Budget'!$O19</f>
        <v>0</v>
      </c>
      <c r="N19" s="178"/>
      <c r="O19" s="134">
        <f>'Y4 Budget'!$P19</f>
        <v>0</v>
      </c>
      <c r="P19" s="178"/>
      <c r="Q19" s="134">
        <f>'Y4 Budget'!$Q19</f>
        <v>0</v>
      </c>
      <c r="R19" s="178"/>
      <c r="S19" s="133">
        <f>'Y5 Budget'!$N19</f>
        <v>0</v>
      </c>
      <c r="T19" s="178"/>
      <c r="U19" s="128">
        <f>'Y5 Budget'!$O19</f>
        <v>0</v>
      </c>
      <c r="V19" s="178"/>
      <c r="W19" s="134">
        <f>'Y5 Budget'!$P19</f>
        <v>0</v>
      </c>
      <c r="X19" s="178"/>
      <c r="Y19" s="134">
        <f>'Y5 Budget'!$Q19</f>
        <v>0</v>
      </c>
      <c r="Z19" s="178"/>
    </row>
    <row r="20" spans="1:26" x14ac:dyDescent="0.3">
      <c r="A20" s="185" t="str">
        <f>'Y3 Budget'!B20</f>
        <v>P7</v>
      </c>
      <c r="B20" s="131" t="str">
        <f>'Y3 Budget'!C20</f>
        <v>AU</v>
      </c>
      <c r="C20" s="133">
        <f>'Y3 Budget'!$N20</f>
        <v>0</v>
      </c>
      <c r="D20" s="177"/>
      <c r="E20" s="128">
        <f>'Y3 Budget'!$O20</f>
        <v>0</v>
      </c>
      <c r="F20" s="177"/>
      <c r="G20" s="134">
        <f>'Y3 Budget'!$P20</f>
        <v>0</v>
      </c>
      <c r="H20" s="178"/>
      <c r="I20" s="134">
        <f>'Y3 Budget'!$Q20</f>
        <v>0</v>
      </c>
      <c r="J20" s="178"/>
      <c r="K20" s="133">
        <f>'Y4 Budget'!$N20</f>
        <v>0</v>
      </c>
      <c r="L20" s="178"/>
      <c r="M20" s="128">
        <f>'Y4 Budget'!$O20</f>
        <v>0</v>
      </c>
      <c r="N20" s="178"/>
      <c r="O20" s="134">
        <f>'Y4 Budget'!$P20</f>
        <v>0</v>
      </c>
      <c r="P20" s="178"/>
      <c r="Q20" s="134">
        <f>'Y4 Budget'!$Q20</f>
        <v>0</v>
      </c>
      <c r="R20" s="178"/>
      <c r="S20" s="133">
        <f>'Y5 Budget'!$N20</f>
        <v>0</v>
      </c>
      <c r="T20" s="178"/>
      <c r="U20" s="128">
        <f>'Y5 Budget'!$O20</f>
        <v>0</v>
      </c>
      <c r="V20" s="178"/>
      <c r="W20" s="134">
        <f>'Y5 Budget'!$P20</f>
        <v>0</v>
      </c>
      <c r="X20" s="178"/>
      <c r="Y20" s="134">
        <f>'Y5 Budget'!$Q20</f>
        <v>0</v>
      </c>
      <c r="Z20" s="178"/>
    </row>
    <row r="21" spans="1:26" x14ac:dyDescent="0.3">
      <c r="A21" s="185" t="str">
        <f>'Y3 Budget'!B21</f>
        <v>P8</v>
      </c>
      <c r="B21" s="131" t="str">
        <f>'Y3 Budget'!C21</f>
        <v>EMU</v>
      </c>
      <c r="C21" s="133">
        <f>'Y3 Budget'!$N21</f>
        <v>0</v>
      </c>
      <c r="D21" s="177"/>
      <c r="E21" s="128">
        <f>'Y3 Budget'!$O21</f>
        <v>0</v>
      </c>
      <c r="F21" s="177"/>
      <c r="G21" s="134">
        <f>'Y3 Budget'!$P21</f>
        <v>0</v>
      </c>
      <c r="H21" s="178"/>
      <c r="I21" s="134">
        <f>'Y3 Budget'!$Q21</f>
        <v>0</v>
      </c>
      <c r="J21" s="178"/>
      <c r="K21" s="133">
        <f>'Y4 Budget'!$N21</f>
        <v>0</v>
      </c>
      <c r="L21" s="178"/>
      <c r="M21" s="128">
        <f>'Y4 Budget'!$O21</f>
        <v>0</v>
      </c>
      <c r="N21" s="178"/>
      <c r="O21" s="134">
        <f>'Y4 Budget'!$P21</f>
        <v>0</v>
      </c>
      <c r="P21" s="178"/>
      <c r="Q21" s="134">
        <f>'Y4 Budget'!$Q21</f>
        <v>0</v>
      </c>
      <c r="R21" s="178"/>
      <c r="S21" s="133">
        <f>'Y5 Budget'!$N21</f>
        <v>0</v>
      </c>
      <c r="T21" s="178"/>
      <c r="U21" s="128">
        <f>'Y5 Budget'!$O21</f>
        <v>0</v>
      </c>
      <c r="V21" s="178"/>
      <c r="W21" s="134">
        <f>'Y5 Budget'!$P21</f>
        <v>0</v>
      </c>
      <c r="X21" s="178"/>
      <c r="Y21" s="134">
        <f>'Y5 Budget'!$Q21</f>
        <v>0</v>
      </c>
      <c r="Z21" s="178"/>
    </row>
    <row r="22" spans="1:26" ht="15" thickBot="1" x14ac:dyDescent="0.35">
      <c r="A22" s="189" t="str">
        <f>'Y3 Budget'!B22</f>
        <v>LTP 11</v>
      </c>
      <c r="B22" s="190" t="str">
        <f>'Y3 Budget'!C22</f>
        <v>ARC</v>
      </c>
      <c r="C22" s="191">
        <f>'Y3 Budget'!$N22</f>
        <v>0</v>
      </c>
      <c r="D22" s="192"/>
      <c r="E22" s="193">
        <f>'Y3 Budget'!$O22</f>
        <v>0</v>
      </c>
      <c r="F22" s="192"/>
      <c r="G22" s="194">
        <f>'Y3 Budget'!$P22</f>
        <v>0</v>
      </c>
      <c r="H22" s="195"/>
      <c r="I22" s="194">
        <f>'Y3 Budget'!$Q22</f>
        <v>0</v>
      </c>
      <c r="J22" s="195"/>
      <c r="K22" s="191">
        <f>'Y4 Budget'!$N22</f>
        <v>0</v>
      </c>
      <c r="L22" s="195"/>
      <c r="M22" s="193">
        <f>'Y4 Budget'!$O22</f>
        <v>0</v>
      </c>
      <c r="N22" s="195"/>
      <c r="O22" s="194">
        <f>'Y4 Budget'!$P22</f>
        <v>0</v>
      </c>
      <c r="P22" s="195"/>
      <c r="Q22" s="194">
        <f>'Y4 Budget'!$Q22</f>
        <v>0</v>
      </c>
      <c r="R22" s="195"/>
      <c r="S22" s="191">
        <f>'Y5 Budget'!$N22</f>
        <v>0</v>
      </c>
      <c r="T22" s="195"/>
      <c r="U22" s="193">
        <f>'Y5 Budget'!$O22</f>
        <v>0</v>
      </c>
      <c r="V22" s="195"/>
      <c r="W22" s="194">
        <f>'Y5 Budget'!$P22</f>
        <v>0</v>
      </c>
      <c r="X22" s="195"/>
      <c r="Y22" s="194">
        <f>'Y5 Budget'!$Q22</f>
        <v>0</v>
      </c>
      <c r="Z22" s="195"/>
    </row>
    <row r="23" spans="1:26" x14ac:dyDescent="0.3">
      <c r="A23" s="185" t="str">
        <f>'Y3 Budget'!B23</f>
        <v>P9</v>
      </c>
      <c r="B23" s="131" t="str">
        <f>'Y3 Budget'!C23</f>
        <v>LUKE</v>
      </c>
      <c r="C23" s="133">
        <f>'Y3 Budget'!$N23</f>
        <v>0</v>
      </c>
      <c r="D23" s="187"/>
      <c r="E23" s="128">
        <f>'Y3 Budget'!$O23</f>
        <v>0</v>
      </c>
      <c r="F23" s="187"/>
      <c r="G23" s="134">
        <f>'Y3 Budget'!$P23</f>
        <v>0</v>
      </c>
      <c r="H23" s="188"/>
      <c r="I23" s="134">
        <f>'Y3 Budget'!$Q23</f>
        <v>0</v>
      </c>
      <c r="J23" s="188"/>
      <c r="K23" s="133">
        <f>'Y4 Budget'!$N23</f>
        <v>0</v>
      </c>
      <c r="L23" s="188"/>
      <c r="M23" s="128">
        <f>'Y4 Budget'!$O23</f>
        <v>0</v>
      </c>
      <c r="N23" s="188"/>
      <c r="O23" s="134">
        <f>'Y4 Budget'!$P23</f>
        <v>0</v>
      </c>
      <c r="P23" s="188"/>
      <c r="Q23" s="134">
        <f>'Y4 Budget'!$Q23</f>
        <v>0</v>
      </c>
      <c r="R23" s="188"/>
      <c r="S23" s="133">
        <f>'Y5 Budget'!$N23</f>
        <v>0</v>
      </c>
      <c r="T23" s="188"/>
      <c r="U23" s="128">
        <f>'Y5 Budget'!$O23</f>
        <v>0</v>
      </c>
      <c r="V23" s="188"/>
      <c r="W23" s="134">
        <f>'Y5 Budget'!$P23</f>
        <v>0</v>
      </c>
      <c r="X23" s="188"/>
      <c r="Y23" s="134">
        <f>'Y5 Budget'!$Q23</f>
        <v>0</v>
      </c>
      <c r="Z23" s="188"/>
    </row>
    <row r="24" spans="1:26" x14ac:dyDescent="0.3">
      <c r="A24" s="185" t="str">
        <f>'Y3 Budget'!B24</f>
        <v>P10</v>
      </c>
      <c r="B24" s="131" t="str">
        <f>'Y3 Budget'!C24</f>
        <v>vTI</v>
      </c>
      <c r="C24" s="133">
        <f>'Y3 Budget'!$N24</f>
        <v>0</v>
      </c>
      <c r="D24" s="177"/>
      <c r="E24" s="128">
        <f>'Y3 Budget'!$O24</f>
        <v>0</v>
      </c>
      <c r="F24" s="177"/>
      <c r="G24" s="134">
        <f>'Y3 Budget'!$P24</f>
        <v>0</v>
      </c>
      <c r="H24" s="178"/>
      <c r="I24" s="134">
        <f>'Y3 Budget'!$Q24</f>
        <v>0</v>
      </c>
      <c r="J24" s="178"/>
      <c r="K24" s="133">
        <f>'Y4 Budget'!$N24</f>
        <v>0</v>
      </c>
      <c r="L24" s="178"/>
      <c r="M24" s="128">
        <f>'Y4 Budget'!$O24</f>
        <v>0</v>
      </c>
      <c r="N24" s="178"/>
      <c r="O24" s="134">
        <f>'Y4 Budget'!$P24</f>
        <v>0</v>
      </c>
      <c r="P24" s="178"/>
      <c r="Q24" s="134">
        <f>'Y4 Budget'!$Q24</f>
        <v>0</v>
      </c>
      <c r="R24" s="178"/>
      <c r="S24" s="133">
        <f>'Y5 Budget'!$N24</f>
        <v>0</v>
      </c>
      <c r="T24" s="178"/>
      <c r="U24" s="128">
        <f>'Y5 Budget'!$O24</f>
        <v>0</v>
      </c>
      <c r="V24" s="178"/>
      <c r="W24" s="134">
        <f>'Y5 Budget'!$P24</f>
        <v>0</v>
      </c>
      <c r="X24" s="178"/>
      <c r="Y24" s="134">
        <f>'Y5 Budget'!$Q24</f>
        <v>0</v>
      </c>
      <c r="Z24" s="178"/>
    </row>
    <row r="25" spans="1:26" x14ac:dyDescent="0.3">
      <c r="A25" s="185" t="str">
        <f>'Y3 Budget'!B25</f>
        <v>P11</v>
      </c>
      <c r="B25" s="131" t="str">
        <f>'Y3 Budget'!C25</f>
        <v>Julich</v>
      </c>
      <c r="C25" s="133">
        <f>'Y3 Budget'!$N25</f>
        <v>0</v>
      </c>
      <c r="D25" s="177"/>
      <c r="E25" s="128">
        <f>'Y3 Budget'!$O25</f>
        <v>0</v>
      </c>
      <c r="F25" s="177"/>
      <c r="G25" s="134">
        <f>'Y3 Budget'!$P25</f>
        <v>0</v>
      </c>
      <c r="H25" s="178"/>
      <c r="I25" s="134">
        <f>'Y3 Budget'!$Q25</f>
        <v>0</v>
      </c>
      <c r="J25" s="178"/>
      <c r="K25" s="133">
        <f>'Y4 Budget'!$N25</f>
        <v>0</v>
      </c>
      <c r="L25" s="178"/>
      <c r="M25" s="128">
        <f>'Y4 Budget'!$O25</f>
        <v>0</v>
      </c>
      <c r="N25" s="178"/>
      <c r="O25" s="134">
        <f>'Y4 Budget'!$P25</f>
        <v>0</v>
      </c>
      <c r="P25" s="178"/>
      <c r="Q25" s="134">
        <f>'Y4 Budget'!$Q25</f>
        <v>0</v>
      </c>
      <c r="R25" s="178"/>
      <c r="S25" s="133">
        <f>'Y5 Budget'!$N25</f>
        <v>0</v>
      </c>
      <c r="T25" s="178"/>
      <c r="U25" s="128">
        <f>'Y5 Budget'!$O25</f>
        <v>0</v>
      </c>
      <c r="V25" s="178"/>
      <c r="W25" s="134">
        <f>'Y5 Budget'!$P25</f>
        <v>0</v>
      </c>
      <c r="X25" s="178"/>
      <c r="Y25" s="134">
        <f>'Y5 Budget'!$Q25</f>
        <v>0</v>
      </c>
      <c r="Z25" s="178"/>
    </row>
    <row r="26" spans="1:26" x14ac:dyDescent="0.3">
      <c r="A26" s="185" t="str">
        <f>'Y3 Budget'!B26</f>
        <v>P12</v>
      </c>
      <c r="B26" s="131" t="str">
        <f>'Y3 Budget'!C26</f>
        <v>MTA ATK</v>
      </c>
      <c r="C26" s="133">
        <f>'Y3 Budget'!$N26</f>
        <v>0</v>
      </c>
      <c r="D26" s="177"/>
      <c r="E26" s="128">
        <f>'Y3 Budget'!$O26</f>
        <v>0</v>
      </c>
      <c r="F26" s="177"/>
      <c r="G26" s="134">
        <f>'Y3 Budget'!$P26</f>
        <v>0</v>
      </c>
      <c r="H26" s="178"/>
      <c r="I26" s="134">
        <f>'Y3 Budget'!$Q26</f>
        <v>0</v>
      </c>
      <c r="J26" s="178"/>
      <c r="K26" s="133">
        <f>'Y4 Budget'!$N26</f>
        <v>0</v>
      </c>
      <c r="L26" s="178"/>
      <c r="M26" s="128">
        <f>'Y4 Budget'!$O26</f>
        <v>0</v>
      </c>
      <c r="N26" s="178"/>
      <c r="O26" s="134">
        <f>'Y4 Budget'!$P26</f>
        <v>0</v>
      </c>
      <c r="P26" s="178"/>
      <c r="Q26" s="134">
        <f>'Y4 Budget'!$Q26</f>
        <v>0</v>
      </c>
      <c r="R26" s="178"/>
      <c r="S26" s="133">
        <f>'Y5 Budget'!$N26</f>
        <v>0</v>
      </c>
      <c r="T26" s="178"/>
      <c r="U26" s="128">
        <f>'Y5 Budget'!$O26</f>
        <v>0</v>
      </c>
      <c r="V26" s="178"/>
      <c r="W26" s="134">
        <f>'Y5 Budget'!$P26</f>
        <v>0</v>
      </c>
      <c r="X26" s="178"/>
      <c r="Y26" s="134">
        <f>'Y5 Budget'!$Q26</f>
        <v>0</v>
      </c>
      <c r="Z26" s="178"/>
    </row>
    <row r="27" spans="1:26" x14ac:dyDescent="0.3">
      <c r="A27" s="185" t="str">
        <f>'Y3 Budget'!B27</f>
        <v>P13</v>
      </c>
      <c r="B27" s="131" t="str">
        <f>'Y3 Budget'!C27</f>
        <v>Teagasc</v>
      </c>
      <c r="C27" s="133">
        <f>'Y3 Budget'!$N27</f>
        <v>0</v>
      </c>
      <c r="D27" s="177"/>
      <c r="E27" s="128">
        <f>'Y3 Budget'!$O27</f>
        <v>0</v>
      </c>
      <c r="F27" s="177"/>
      <c r="G27" s="134">
        <f>'Y3 Budget'!$P27</f>
        <v>0</v>
      </c>
      <c r="H27" s="178"/>
      <c r="I27" s="134">
        <f>'Y3 Budget'!$Q27</f>
        <v>0</v>
      </c>
      <c r="J27" s="178"/>
      <c r="K27" s="133">
        <f>'Y4 Budget'!$N27</f>
        <v>0</v>
      </c>
      <c r="L27" s="178"/>
      <c r="M27" s="128">
        <f>'Y4 Budget'!$O27</f>
        <v>0</v>
      </c>
      <c r="N27" s="178"/>
      <c r="O27" s="134">
        <f>'Y4 Budget'!$P27</f>
        <v>0</v>
      </c>
      <c r="P27" s="178"/>
      <c r="Q27" s="134">
        <f>'Y4 Budget'!$Q27</f>
        <v>0</v>
      </c>
      <c r="R27" s="178"/>
      <c r="S27" s="133">
        <f>'Y5 Budget'!$N27</f>
        <v>0</v>
      </c>
      <c r="T27" s="178"/>
      <c r="U27" s="128">
        <f>'Y5 Budget'!$O27</f>
        <v>0</v>
      </c>
      <c r="V27" s="178"/>
      <c r="W27" s="134">
        <f>'Y5 Budget'!$P27</f>
        <v>0</v>
      </c>
      <c r="X27" s="178"/>
      <c r="Y27" s="134">
        <f>'Y5 Budget'!$Q27</f>
        <v>0</v>
      </c>
      <c r="Z27" s="178"/>
    </row>
    <row r="28" spans="1:26" x14ac:dyDescent="0.3">
      <c r="A28" s="185" t="str">
        <f>'Y3 Budget'!B28</f>
        <v>P14</v>
      </c>
      <c r="B28" s="131" t="str">
        <f>'Y3 Budget'!C28</f>
        <v>CREA</v>
      </c>
      <c r="C28" s="133">
        <f>'Y3 Budget'!$N28</f>
        <v>0</v>
      </c>
      <c r="D28" s="177"/>
      <c r="E28" s="128">
        <f>'Y3 Budget'!$O28</f>
        <v>0</v>
      </c>
      <c r="F28" s="177"/>
      <c r="G28" s="134">
        <f>'Y3 Budget'!$P28</f>
        <v>0</v>
      </c>
      <c r="H28" s="178"/>
      <c r="I28" s="134">
        <f>'Y3 Budget'!$Q28</f>
        <v>0</v>
      </c>
      <c r="J28" s="178"/>
      <c r="K28" s="133">
        <f>'Y4 Budget'!$N28</f>
        <v>0</v>
      </c>
      <c r="L28" s="178"/>
      <c r="M28" s="128">
        <f>'Y4 Budget'!$O28</f>
        <v>0</v>
      </c>
      <c r="N28" s="178"/>
      <c r="O28" s="134">
        <f>'Y4 Budget'!$P28</f>
        <v>0</v>
      </c>
      <c r="P28" s="178"/>
      <c r="Q28" s="134">
        <f>'Y4 Budget'!$Q28</f>
        <v>0</v>
      </c>
      <c r="R28" s="178"/>
      <c r="S28" s="133">
        <f>'Y5 Budget'!$N28</f>
        <v>0</v>
      </c>
      <c r="T28" s="178"/>
      <c r="U28" s="128">
        <f>'Y5 Budget'!$O28</f>
        <v>0</v>
      </c>
      <c r="V28" s="178"/>
      <c r="W28" s="134">
        <f>'Y5 Budget'!$P28</f>
        <v>0</v>
      </c>
      <c r="X28" s="178"/>
      <c r="Y28" s="134">
        <f>'Y5 Budget'!$Q28</f>
        <v>0</v>
      </c>
      <c r="Z28" s="178"/>
    </row>
    <row r="29" spans="1:26" x14ac:dyDescent="0.3">
      <c r="A29" s="186" t="str">
        <f>'Y3 Budget'!B29</f>
        <v>LTP 12</v>
      </c>
      <c r="B29" s="132" t="str">
        <f>'Y3 Budget'!C29</f>
        <v>CNR</v>
      </c>
      <c r="C29" s="133">
        <f>'Y3 Budget'!$N29</f>
        <v>0</v>
      </c>
      <c r="D29" s="177"/>
      <c r="E29" s="128">
        <f>'Y3 Budget'!$O29</f>
        <v>0</v>
      </c>
      <c r="F29" s="177"/>
      <c r="G29" s="134">
        <f>'Y3 Budget'!$P29</f>
        <v>0</v>
      </c>
      <c r="H29" s="178"/>
      <c r="I29" s="134">
        <f>'Y3 Budget'!$Q29</f>
        <v>0</v>
      </c>
      <c r="J29" s="178"/>
      <c r="K29" s="133">
        <f>'Y4 Budget'!$N29</f>
        <v>0</v>
      </c>
      <c r="L29" s="178"/>
      <c r="M29" s="128">
        <f>'Y4 Budget'!$O29</f>
        <v>0</v>
      </c>
      <c r="N29" s="178"/>
      <c r="O29" s="134">
        <f>'Y4 Budget'!$P29</f>
        <v>0</v>
      </c>
      <c r="P29" s="178"/>
      <c r="Q29" s="134">
        <f>'Y4 Budget'!$Q29</f>
        <v>0</v>
      </c>
      <c r="R29" s="178"/>
      <c r="S29" s="133">
        <f>'Y5 Budget'!$N29</f>
        <v>0</v>
      </c>
      <c r="T29" s="178"/>
      <c r="U29" s="128">
        <f>'Y5 Budget'!$O29</f>
        <v>0</v>
      </c>
      <c r="V29" s="178"/>
      <c r="W29" s="134">
        <f>'Y5 Budget'!$P29</f>
        <v>0</v>
      </c>
      <c r="X29" s="178"/>
      <c r="Y29" s="134">
        <f>'Y5 Budget'!$Q29</f>
        <v>0</v>
      </c>
      <c r="Z29" s="178"/>
    </row>
    <row r="30" spans="1:26" x14ac:dyDescent="0.3">
      <c r="A30" s="186" t="str">
        <f>'Y3 Budget'!B30</f>
        <v>LTP 13</v>
      </c>
      <c r="B30" s="132" t="str">
        <f>'Y3 Budget'!C30</f>
        <v>ISPRA</v>
      </c>
      <c r="C30" s="133">
        <f>'Y3 Budget'!$N30</f>
        <v>0</v>
      </c>
      <c r="D30" s="177"/>
      <c r="E30" s="128">
        <f>'Y3 Budget'!$O30</f>
        <v>0</v>
      </c>
      <c r="F30" s="177"/>
      <c r="G30" s="134">
        <f>'Y3 Budget'!$P30</f>
        <v>0</v>
      </c>
      <c r="H30" s="178"/>
      <c r="I30" s="134">
        <f>'Y3 Budget'!$Q30</f>
        <v>0</v>
      </c>
      <c r="J30" s="178"/>
      <c r="K30" s="133">
        <f>'Y4 Budget'!$N30</f>
        <v>0</v>
      </c>
      <c r="L30" s="178"/>
      <c r="M30" s="128">
        <f>'Y4 Budget'!$O30</f>
        <v>0</v>
      </c>
      <c r="N30" s="178"/>
      <c r="O30" s="134">
        <f>'Y4 Budget'!$P30</f>
        <v>0</v>
      </c>
      <c r="P30" s="178"/>
      <c r="Q30" s="134">
        <f>'Y4 Budget'!$Q30</f>
        <v>0</v>
      </c>
      <c r="R30" s="178"/>
      <c r="S30" s="133">
        <f>'Y5 Budget'!$N30</f>
        <v>0</v>
      </c>
      <c r="T30" s="178"/>
      <c r="U30" s="128">
        <f>'Y5 Budget'!$O30</f>
        <v>0</v>
      </c>
      <c r="V30" s="178"/>
      <c r="W30" s="134">
        <f>'Y5 Budget'!$P30</f>
        <v>0</v>
      </c>
      <c r="X30" s="178"/>
      <c r="Y30" s="134">
        <f>'Y5 Budget'!$Q30</f>
        <v>0</v>
      </c>
      <c r="Z30" s="178"/>
    </row>
    <row r="31" spans="1:26" x14ac:dyDescent="0.3">
      <c r="A31" s="186" t="str">
        <f>'Y3 Budget'!B31</f>
        <v>LTP 14</v>
      </c>
      <c r="B31" s="132" t="str">
        <f>'Y3 Budget'!C31</f>
        <v>UNIPA</v>
      </c>
      <c r="C31" s="133">
        <f>'Y3 Budget'!$N31</f>
        <v>0</v>
      </c>
      <c r="D31" s="177"/>
      <c r="E31" s="128">
        <f>'Y3 Budget'!$O31</f>
        <v>0</v>
      </c>
      <c r="F31" s="177"/>
      <c r="G31" s="134">
        <f>'Y3 Budget'!$P31</f>
        <v>0</v>
      </c>
      <c r="H31" s="178"/>
      <c r="I31" s="134">
        <f>'Y3 Budget'!$Q31</f>
        <v>0</v>
      </c>
      <c r="J31" s="178"/>
      <c r="K31" s="133">
        <f>'Y4 Budget'!$N31</f>
        <v>0</v>
      </c>
      <c r="L31" s="178"/>
      <c r="M31" s="128">
        <f>'Y4 Budget'!$O31</f>
        <v>0</v>
      </c>
      <c r="N31" s="178"/>
      <c r="O31" s="134">
        <f>'Y4 Budget'!$P31</f>
        <v>0</v>
      </c>
      <c r="P31" s="178"/>
      <c r="Q31" s="134">
        <f>'Y4 Budget'!$Q31</f>
        <v>0</v>
      </c>
      <c r="R31" s="178"/>
      <c r="S31" s="133">
        <f>'Y5 Budget'!$N31</f>
        <v>0</v>
      </c>
      <c r="T31" s="178"/>
      <c r="U31" s="128">
        <f>'Y5 Budget'!$O31</f>
        <v>0</v>
      </c>
      <c r="V31" s="178"/>
      <c r="W31" s="134">
        <f>'Y5 Budget'!$P31</f>
        <v>0</v>
      </c>
      <c r="X31" s="178"/>
      <c r="Y31" s="134">
        <f>'Y5 Budget'!$Q31</f>
        <v>0</v>
      </c>
      <c r="Z31" s="178"/>
    </row>
    <row r="32" spans="1:26" x14ac:dyDescent="0.3">
      <c r="A32" s="186" t="str">
        <f>'Y3 Budget'!B32</f>
        <v>LTP 15</v>
      </c>
      <c r="B32" s="132" t="str">
        <f>'Y3 Budget'!C32</f>
        <v>ENEA</v>
      </c>
      <c r="C32" s="133">
        <f>'Y3 Budget'!$N32</f>
        <v>0</v>
      </c>
      <c r="D32" s="177"/>
      <c r="E32" s="128">
        <f>'Y3 Budget'!$O32</f>
        <v>0</v>
      </c>
      <c r="F32" s="177"/>
      <c r="G32" s="134">
        <f>'Y3 Budget'!$P32</f>
        <v>0</v>
      </c>
      <c r="H32" s="178"/>
      <c r="I32" s="134">
        <f>'Y3 Budget'!$Q32</f>
        <v>0</v>
      </c>
      <c r="J32" s="178"/>
      <c r="K32" s="133">
        <f>'Y4 Budget'!$N32</f>
        <v>0</v>
      </c>
      <c r="L32" s="178"/>
      <c r="M32" s="128">
        <f>'Y4 Budget'!$O32</f>
        <v>0</v>
      </c>
      <c r="N32" s="178"/>
      <c r="O32" s="134">
        <f>'Y4 Budget'!$P32</f>
        <v>0</v>
      </c>
      <c r="P32" s="178"/>
      <c r="Q32" s="134">
        <f>'Y4 Budget'!$Q32</f>
        <v>0</v>
      </c>
      <c r="R32" s="178"/>
      <c r="S32" s="133">
        <f>'Y5 Budget'!$N32</f>
        <v>0</v>
      </c>
      <c r="T32" s="178"/>
      <c r="U32" s="128">
        <f>'Y5 Budget'!$O32</f>
        <v>0</v>
      </c>
      <c r="V32" s="178"/>
      <c r="W32" s="134">
        <f>'Y5 Budget'!$P32</f>
        <v>0</v>
      </c>
      <c r="X32" s="178"/>
      <c r="Y32" s="134">
        <f>'Y5 Budget'!$Q32</f>
        <v>0</v>
      </c>
      <c r="Z32" s="178"/>
    </row>
    <row r="33" spans="1:26" x14ac:dyDescent="0.3">
      <c r="A33" s="186" t="str">
        <f>'Y3 Budget'!B33</f>
        <v>LTP 16</v>
      </c>
      <c r="B33" s="132" t="str">
        <f>'Y3 Budget'!C33</f>
        <v>AGRIS</v>
      </c>
      <c r="C33" s="133">
        <f>'Y3 Budget'!$N33</f>
        <v>0</v>
      </c>
      <c r="D33" s="177"/>
      <c r="E33" s="128">
        <f>'Y3 Budget'!$O33</f>
        <v>0</v>
      </c>
      <c r="F33" s="177"/>
      <c r="G33" s="134">
        <f>'Y3 Budget'!$P33</f>
        <v>0</v>
      </c>
      <c r="H33" s="178"/>
      <c r="I33" s="134">
        <f>'Y3 Budget'!$Q33</f>
        <v>0</v>
      </c>
      <c r="J33" s="178"/>
      <c r="K33" s="133">
        <f>'Y4 Budget'!$N33</f>
        <v>0</v>
      </c>
      <c r="L33" s="178"/>
      <c r="M33" s="128">
        <f>'Y4 Budget'!$O33</f>
        <v>0</v>
      </c>
      <c r="N33" s="178"/>
      <c r="O33" s="134">
        <f>'Y4 Budget'!$P33</f>
        <v>0</v>
      </c>
      <c r="P33" s="178"/>
      <c r="Q33" s="134">
        <f>'Y4 Budget'!$Q33</f>
        <v>0</v>
      </c>
      <c r="R33" s="178"/>
      <c r="S33" s="133">
        <f>'Y5 Budget'!$N33</f>
        <v>0</v>
      </c>
      <c r="T33" s="178"/>
      <c r="U33" s="128">
        <f>'Y5 Budget'!$O33</f>
        <v>0</v>
      </c>
      <c r="V33" s="178"/>
      <c r="W33" s="134">
        <f>'Y5 Budget'!$P33</f>
        <v>0</v>
      </c>
      <c r="X33" s="178"/>
      <c r="Y33" s="134">
        <f>'Y5 Budget'!$Q33</f>
        <v>0</v>
      </c>
      <c r="Z33" s="178"/>
    </row>
    <row r="34" spans="1:26" ht="15" thickBot="1" x14ac:dyDescent="0.35">
      <c r="A34" s="189" t="str">
        <f>'Y3 Budget'!B34</f>
        <v>LTP 17</v>
      </c>
      <c r="B34" s="190" t="str">
        <f>'Y3 Budget'!C34</f>
        <v>ERSAF Lombardia</v>
      </c>
      <c r="C34" s="191">
        <f>'Y3 Budget'!$N34</f>
        <v>0</v>
      </c>
      <c r="D34" s="192"/>
      <c r="E34" s="193">
        <f>'Y3 Budget'!$O34</f>
        <v>0</v>
      </c>
      <c r="F34" s="192"/>
      <c r="G34" s="194">
        <f>'Y3 Budget'!$P34</f>
        <v>0</v>
      </c>
      <c r="H34" s="195"/>
      <c r="I34" s="194">
        <f>'Y3 Budget'!$Q34</f>
        <v>0</v>
      </c>
      <c r="J34" s="195"/>
      <c r="K34" s="191">
        <f>'Y4 Budget'!$N34</f>
        <v>0</v>
      </c>
      <c r="L34" s="195"/>
      <c r="M34" s="193">
        <f>'Y4 Budget'!$O34</f>
        <v>0</v>
      </c>
      <c r="N34" s="195"/>
      <c r="O34" s="194">
        <f>'Y4 Budget'!$P34</f>
        <v>0</v>
      </c>
      <c r="P34" s="195"/>
      <c r="Q34" s="194">
        <f>'Y4 Budget'!$Q34</f>
        <v>0</v>
      </c>
      <c r="R34" s="195"/>
      <c r="S34" s="191">
        <f>'Y5 Budget'!$N34</f>
        <v>0</v>
      </c>
      <c r="T34" s="195"/>
      <c r="U34" s="193">
        <f>'Y5 Budget'!$O34</f>
        <v>0</v>
      </c>
      <c r="V34" s="195"/>
      <c r="W34" s="194">
        <f>'Y5 Budget'!$P34</f>
        <v>0</v>
      </c>
      <c r="X34" s="195"/>
      <c r="Y34" s="194">
        <f>'Y5 Budget'!$Q34</f>
        <v>0</v>
      </c>
      <c r="Z34" s="195"/>
    </row>
    <row r="35" spans="1:26" x14ac:dyDescent="0.3">
      <c r="A35" s="185" t="str">
        <f>'Y3 Budget'!B35</f>
        <v>P15</v>
      </c>
      <c r="B35" s="131" t="str">
        <f>'Y3 Budget'!C35</f>
        <v>UL</v>
      </c>
      <c r="C35" s="133">
        <f>'Y3 Budget'!$N35</f>
        <v>0</v>
      </c>
      <c r="D35" s="187"/>
      <c r="E35" s="128">
        <f>'Y3 Budget'!$O35</f>
        <v>0</v>
      </c>
      <c r="F35" s="187"/>
      <c r="G35" s="134">
        <f>'Y3 Budget'!$P35</f>
        <v>0</v>
      </c>
      <c r="H35" s="188"/>
      <c r="I35" s="134">
        <f>'Y3 Budget'!$Q35</f>
        <v>0</v>
      </c>
      <c r="J35" s="188"/>
      <c r="K35" s="133">
        <f>'Y4 Budget'!$N35</f>
        <v>0</v>
      </c>
      <c r="L35" s="188"/>
      <c r="M35" s="128">
        <f>'Y4 Budget'!$O35</f>
        <v>0</v>
      </c>
      <c r="N35" s="188"/>
      <c r="O35" s="134">
        <f>'Y4 Budget'!$P35</f>
        <v>0</v>
      </c>
      <c r="P35" s="188"/>
      <c r="Q35" s="134">
        <f>'Y4 Budget'!$Q35</f>
        <v>0</v>
      </c>
      <c r="R35" s="188"/>
      <c r="S35" s="133">
        <f>'Y5 Budget'!$N35</f>
        <v>0</v>
      </c>
      <c r="T35" s="188"/>
      <c r="U35" s="128">
        <f>'Y5 Budget'!$O35</f>
        <v>0</v>
      </c>
      <c r="V35" s="188"/>
      <c r="W35" s="134">
        <f>'Y5 Budget'!$P35</f>
        <v>0</v>
      </c>
      <c r="X35" s="188"/>
      <c r="Y35" s="134">
        <f>'Y5 Budget'!$Q35</f>
        <v>0</v>
      </c>
      <c r="Z35" s="188"/>
    </row>
    <row r="36" spans="1:26" x14ac:dyDescent="0.3">
      <c r="A36" s="185" t="str">
        <f>'Y3 Budget'!B36</f>
        <v>P16</v>
      </c>
      <c r="B36" s="131" t="str">
        <f>'Y3 Budget'!C36</f>
        <v>LAMMC</v>
      </c>
      <c r="C36" s="133">
        <f>'Y3 Budget'!$N36</f>
        <v>0</v>
      </c>
      <c r="D36" s="177"/>
      <c r="E36" s="128">
        <f>'Y3 Budget'!$O36</f>
        <v>0</v>
      </c>
      <c r="F36" s="177"/>
      <c r="G36" s="134">
        <f>'Y3 Budget'!$P36</f>
        <v>0</v>
      </c>
      <c r="H36" s="178"/>
      <c r="I36" s="134">
        <f>'Y3 Budget'!$Q36</f>
        <v>0</v>
      </c>
      <c r="J36" s="178"/>
      <c r="K36" s="133">
        <f>'Y4 Budget'!$N36</f>
        <v>0</v>
      </c>
      <c r="L36" s="178"/>
      <c r="M36" s="128">
        <f>'Y4 Budget'!$O36</f>
        <v>0</v>
      </c>
      <c r="N36" s="178"/>
      <c r="O36" s="134">
        <f>'Y4 Budget'!$P36</f>
        <v>0</v>
      </c>
      <c r="P36" s="178"/>
      <c r="Q36" s="134">
        <f>'Y4 Budget'!$Q36</f>
        <v>0</v>
      </c>
      <c r="R36" s="178"/>
      <c r="S36" s="133">
        <f>'Y5 Budget'!$N36</f>
        <v>0</v>
      </c>
      <c r="T36" s="178"/>
      <c r="U36" s="128">
        <f>'Y5 Budget'!$O36</f>
        <v>0</v>
      </c>
      <c r="V36" s="178"/>
      <c r="W36" s="134">
        <f>'Y5 Budget'!$P36</f>
        <v>0</v>
      </c>
      <c r="X36" s="178"/>
      <c r="Y36" s="134">
        <f>'Y5 Budget'!$Q36</f>
        <v>0</v>
      </c>
      <c r="Z36" s="178"/>
    </row>
    <row r="37" spans="1:26" x14ac:dyDescent="0.3">
      <c r="A37" s="185" t="str">
        <f>'Y3 Budget'!B37</f>
        <v>P17</v>
      </c>
      <c r="B37" s="131" t="str">
        <f>'Y3 Budget'!C37</f>
        <v>NIBIO</v>
      </c>
      <c r="C37" s="133">
        <f>'Y3 Budget'!$N37</f>
        <v>0</v>
      </c>
      <c r="D37" s="177"/>
      <c r="E37" s="128">
        <f>'Y3 Budget'!$O37</f>
        <v>0</v>
      </c>
      <c r="F37" s="177"/>
      <c r="G37" s="134">
        <f>'Y3 Budget'!$P37</f>
        <v>0</v>
      </c>
      <c r="H37" s="178"/>
      <c r="I37" s="134">
        <f>'Y3 Budget'!$Q37</f>
        <v>0</v>
      </c>
      <c r="J37" s="178"/>
      <c r="K37" s="133">
        <f>'Y4 Budget'!$N37</f>
        <v>0</v>
      </c>
      <c r="L37" s="178"/>
      <c r="M37" s="128">
        <f>'Y4 Budget'!$O37</f>
        <v>0</v>
      </c>
      <c r="N37" s="178"/>
      <c r="O37" s="134">
        <f>'Y4 Budget'!$P37</f>
        <v>0</v>
      </c>
      <c r="P37" s="178"/>
      <c r="Q37" s="134">
        <f>'Y4 Budget'!$Q37</f>
        <v>0</v>
      </c>
      <c r="R37" s="178"/>
      <c r="S37" s="133">
        <f>'Y5 Budget'!$N37</f>
        <v>0</v>
      </c>
      <c r="T37" s="178"/>
      <c r="U37" s="128">
        <f>'Y5 Budget'!$O37</f>
        <v>0</v>
      </c>
      <c r="V37" s="178"/>
      <c r="W37" s="134">
        <f>'Y5 Budget'!$P37</f>
        <v>0</v>
      </c>
      <c r="X37" s="178"/>
      <c r="Y37" s="134">
        <f>'Y5 Budget'!$Q37</f>
        <v>0</v>
      </c>
      <c r="Z37" s="178"/>
    </row>
    <row r="38" spans="1:26" x14ac:dyDescent="0.3">
      <c r="A38" s="185" t="str">
        <f>'Y3 Budget'!B38</f>
        <v>P18</v>
      </c>
      <c r="B38" s="131" t="str">
        <f>'Y3 Budget'!C38</f>
        <v>IUNG</v>
      </c>
      <c r="C38" s="133">
        <f>'Y3 Budget'!$N38</f>
        <v>0</v>
      </c>
      <c r="D38" s="177"/>
      <c r="E38" s="128">
        <f>'Y3 Budget'!$O38</f>
        <v>0</v>
      </c>
      <c r="F38" s="177"/>
      <c r="G38" s="134">
        <f>'Y3 Budget'!$P38</f>
        <v>0</v>
      </c>
      <c r="H38" s="178"/>
      <c r="I38" s="134">
        <f>'Y3 Budget'!$Q38</f>
        <v>0</v>
      </c>
      <c r="J38" s="178"/>
      <c r="K38" s="133">
        <f>'Y4 Budget'!$N38</f>
        <v>0</v>
      </c>
      <c r="L38" s="178"/>
      <c r="M38" s="128">
        <f>'Y4 Budget'!$O38</f>
        <v>0</v>
      </c>
      <c r="N38" s="178"/>
      <c r="O38" s="134">
        <f>'Y4 Budget'!$P38</f>
        <v>0</v>
      </c>
      <c r="P38" s="178"/>
      <c r="Q38" s="134">
        <f>'Y4 Budget'!$Q38</f>
        <v>0</v>
      </c>
      <c r="R38" s="178"/>
      <c r="S38" s="133">
        <f>'Y5 Budget'!$N38</f>
        <v>0</v>
      </c>
      <c r="T38" s="178"/>
      <c r="U38" s="128">
        <f>'Y5 Budget'!$O38</f>
        <v>0</v>
      </c>
      <c r="V38" s="178"/>
      <c r="W38" s="134">
        <f>'Y5 Budget'!$P38</f>
        <v>0</v>
      </c>
      <c r="X38" s="178"/>
      <c r="Y38" s="134">
        <f>'Y5 Budget'!$Q38</f>
        <v>0</v>
      </c>
      <c r="Z38" s="178"/>
    </row>
    <row r="39" spans="1:26" x14ac:dyDescent="0.3">
      <c r="A39" s="185" t="str">
        <f>'Y3 Budget'!B39</f>
        <v>P19</v>
      </c>
      <c r="B39" s="131" t="str">
        <f>'Y3 Budget'!C39</f>
        <v>INIAV</v>
      </c>
      <c r="C39" s="133">
        <f>'Y3 Budget'!$N39</f>
        <v>0</v>
      </c>
      <c r="D39" s="177"/>
      <c r="E39" s="128">
        <f>'Y3 Budget'!$O39</f>
        <v>0</v>
      </c>
      <c r="F39" s="177"/>
      <c r="G39" s="134">
        <f>'Y3 Budget'!$P39</f>
        <v>0</v>
      </c>
      <c r="H39" s="178"/>
      <c r="I39" s="134">
        <f>'Y3 Budget'!$Q39</f>
        <v>0</v>
      </c>
      <c r="J39" s="178"/>
      <c r="K39" s="133">
        <f>'Y4 Budget'!$N39</f>
        <v>0</v>
      </c>
      <c r="L39" s="178"/>
      <c r="M39" s="128">
        <f>'Y4 Budget'!$O39</f>
        <v>0</v>
      </c>
      <c r="N39" s="178"/>
      <c r="O39" s="134">
        <f>'Y4 Budget'!$P39</f>
        <v>0</v>
      </c>
      <c r="P39" s="178"/>
      <c r="Q39" s="134">
        <f>'Y4 Budget'!$Q39</f>
        <v>0</v>
      </c>
      <c r="R39" s="178"/>
      <c r="S39" s="133">
        <f>'Y5 Budget'!$N39</f>
        <v>0</v>
      </c>
      <c r="T39" s="178"/>
      <c r="U39" s="128">
        <f>'Y5 Budget'!$O39</f>
        <v>0</v>
      </c>
      <c r="V39" s="178"/>
      <c r="W39" s="134">
        <f>'Y5 Budget'!$P39</f>
        <v>0</v>
      </c>
      <c r="X39" s="178"/>
      <c r="Y39" s="134">
        <f>'Y5 Budget'!$Q39</f>
        <v>0</v>
      </c>
      <c r="Z39" s="178"/>
    </row>
    <row r="40" spans="1:26" x14ac:dyDescent="0.3">
      <c r="A40" s="185" t="str">
        <f>'Y3 Budget'!B40</f>
        <v>P20</v>
      </c>
      <c r="B40" s="131" t="str">
        <f>'Y3 Budget'!C40</f>
        <v>NPPC</v>
      </c>
      <c r="C40" s="133">
        <f>'Y3 Budget'!$N40</f>
        <v>0</v>
      </c>
      <c r="D40" s="177"/>
      <c r="E40" s="128">
        <f>'Y3 Budget'!$O40</f>
        <v>0</v>
      </c>
      <c r="F40" s="177"/>
      <c r="G40" s="134">
        <f>'Y3 Budget'!$P40</f>
        <v>0</v>
      </c>
      <c r="H40" s="178"/>
      <c r="I40" s="134">
        <f>'Y3 Budget'!$Q40</f>
        <v>0</v>
      </c>
      <c r="J40" s="178"/>
      <c r="K40" s="133">
        <f>'Y4 Budget'!$N40</f>
        <v>0</v>
      </c>
      <c r="L40" s="178"/>
      <c r="M40" s="128">
        <f>'Y4 Budget'!$O40</f>
        <v>0</v>
      </c>
      <c r="N40" s="178"/>
      <c r="O40" s="134">
        <f>'Y4 Budget'!$P40</f>
        <v>0</v>
      </c>
      <c r="P40" s="178"/>
      <c r="Q40" s="134">
        <f>'Y4 Budget'!$Q40</f>
        <v>0</v>
      </c>
      <c r="R40" s="178"/>
      <c r="S40" s="133">
        <f>'Y5 Budget'!$N40</f>
        <v>0</v>
      </c>
      <c r="T40" s="178"/>
      <c r="U40" s="128">
        <f>'Y5 Budget'!$O40</f>
        <v>0</v>
      </c>
      <c r="V40" s="178"/>
      <c r="W40" s="134">
        <f>'Y5 Budget'!$P40</f>
        <v>0</v>
      </c>
      <c r="X40" s="178"/>
      <c r="Y40" s="134">
        <f>'Y5 Budget'!$Q40</f>
        <v>0</v>
      </c>
      <c r="Z40" s="178"/>
    </row>
    <row r="41" spans="1:26" x14ac:dyDescent="0.3">
      <c r="A41" s="185" t="str">
        <f>'Y3 Budget'!B41</f>
        <v>P21</v>
      </c>
      <c r="B41" s="131" t="str">
        <f>'Y3 Budget'!C41</f>
        <v>ULBF</v>
      </c>
      <c r="C41" s="133">
        <f>'Y3 Budget'!$N41</f>
        <v>0</v>
      </c>
      <c r="D41" s="177"/>
      <c r="E41" s="128">
        <f>'Y3 Budget'!$O41</f>
        <v>0</v>
      </c>
      <c r="F41" s="177"/>
      <c r="G41" s="134">
        <f>'Y3 Budget'!$P41</f>
        <v>0</v>
      </c>
      <c r="H41" s="178"/>
      <c r="I41" s="134">
        <f>'Y3 Budget'!$Q41</f>
        <v>0</v>
      </c>
      <c r="J41" s="178"/>
      <c r="K41" s="133">
        <f>'Y4 Budget'!$N41</f>
        <v>0</v>
      </c>
      <c r="L41" s="178"/>
      <c r="M41" s="128">
        <f>'Y4 Budget'!$O41</f>
        <v>0</v>
      </c>
      <c r="N41" s="178"/>
      <c r="O41" s="134">
        <f>'Y4 Budget'!$P41</f>
        <v>0</v>
      </c>
      <c r="P41" s="178"/>
      <c r="Q41" s="134">
        <f>'Y4 Budget'!$Q41</f>
        <v>0</v>
      </c>
      <c r="R41" s="178"/>
      <c r="S41" s="133">
        <f>'Y5 Budget'!$N41</f>
        <v>0</v>
      </c>
      <c r="T41" s="178"/>
      <c r="U41" s="128">
        <f>'Y5 Budget'!$O41</f>
        <v>0</v>
      </c>
      <c r="V41" s="178"/>
      <c r="W41" s="134">
        <f>'Y5 Budget'!$P41</f>
        <v>0</v>
      </c>
      <c r="X41" s="178"/>
      <c r="Y41" s="134">
        <f>'Y5 Budget'!$Q41</f>
        <v>0</v>
      </c>
      <c r="Z41" s="178"/>
    </row>
    <row r="42" spans="1:26" x14ac:dyDescent="0.3">
      <c r="A42" s="186" t="str">
        <f>'Y3 Budget'!B42</f>
        <v>LTP 18</v>
      </c>
      <c r="B42" s="132" t="str">
        <f>'Y3 Budget'!C42</f>
        <v>AIS</v>
      </c>
      <c r="C42" s="133">
        <f>'Y3 Budget'!$N42</f>
        <v>0</v>
      </c>
      <c r="D42" s="177"/>
      <c r="E42" s="128">
        <f>'Y3 Budget'!$O42</f>
        <v>0</v>
      </c>
      <c r="F42" s="177"/>
      <c r="G42" s="134">
        <f>'Y3 Budget'!$P42</f>
        <v>0</v>
      </c>
      <c r="H42" s="178"/>
      <c r="I42" s="134">
        <f>'Y3 Budget'!$Q42</f>
        <v>0</v>
      </c>
      <c r="J42" s="178"/>
      <c r="K42" s="133">
        <f>'Y4 Budget'!$N42</f>
        <v>0</v>
      </c>
      <c r="L42" s="178"/>
      <c r="M42" s="128">
        <f>'Y4 Budget'!$O42</f>
        <v>0</v>
      </c>
      <c r="N42" s="178"/>
      <c r="O42" s="134">
        <f>'Y4 Budget'!$P42</f>
        <v>0</v>
      </c>
      <c r="P42" s="178"/>
      <c r="Q42" s="134">
        <f>'Y4 Budget'!$Q42</f>
        <v>0</v>
      </c>
      <c r="R42" s="178"/>
      <c r="S42" s="133">
        <f>'Y5 Budget'!$N42</f>
        <v>0</v>
      </c>
      <c r="T42" s="178"/>
      <c r="U42" s="128">
        <f>'Y5 Budget'!$O42</f>
        <v>0</v>
      </c>
      <c r="V42" s="178"/>
      <c r="W42" s="134">
        <f>'Y5 Budget'!$P42</f>
        <v>0</v>
      </c>
      <c r="X42" s="178"/>
      <c r="Y42" s="134">
        <f>'Y5 Budget'!$Q42</f>
        <v>0</v>
      </c>
      <c r="Z42" s="178"/>
    </row>
    <row r="43" spans="1:26" ht="15" thickBot="1" x14ac:dyDescent="0.35">
      <c r="A43" s="189" t="str">
        <f>'Y3 Budget'!B43</f>
        <v>LTP 19</v>
      </c>
      <c r="B43" s="190" t="str">
        <f>'Y3 Budget'!C43</f>
        <v>UM-FKBV</v>
      </c>
      <c r="C43" s="191">
        <f>'Y3 Budget'!$N43</f>
        <v>0</v>
      </c>
      <c r="D43" s="192"/>
      <c r="E43" s="193">
        <f>'Y3 Budget'!$O43</f>
        <v>0</v>
      </c>
      <c r="F43" s="192"/>
      <c r="G43" s="194">
        <f>'Y3 Budget'!$P43</f>
        <v>0</v>
      </c>
      <c r="H43" s="195"/>
      <c r="I43" s="194">
        <f>'Y3 Budget'!$Q43</f>
        <v>0</v>
      </c>
      <c r="J43" s="195"/>
      <c r="K43" s="191">
        <f>'Y4 Budget'!$N43</f>
        <v>0</v>
      </c>
      <c r="L43" s="195"/>
      <c r="M43" s="193">
        <f>'Y4 Budget'!$O43</f>
        <v>0</v>
      </c>
      <c r="N43" s="195"/>
      <c r="O43" s="194">
        <f>'Y4 Budget'!$P43</f>
        <v>0</v>
      </c>
      <c r="P43" s="195"/>
      <c r="Q43" s="194">
        <f>'Y4 Budget'!$Q43</f>
        <v>0</v>
      </c>
      <c r="R43" s="195"/>
      <c r="S43" s="191">
        <f>'Y5 Budget'!$N43</f>
        <v>0</v>
      </c>
      <c r="T43" s="195"/>
      <c r="U43" s="193">
        <f>'Y5 Budget'!$O43</f>
        <v>0</v>
      </c>
      <c r="V43" s="195"/>
      <c r="W43" s="194">
        <f>'Y5 Budget'!$P43</f>
        <v>0</v>
      </c>
      <c r="X43" s="195"/>
      <c r="Y43" s="194">
        <f>'Y5 Budget'!$Q43</f>
        <v>0</v>
      </c>
      <c r="Z43" s="195"/>
    </row>
    <row r="44" spans="1:26" x14ac:dyDescent="0.3">
      <c r="A44" s="185" t="str">
        <f>'Y3 Budget'!B44</f>
        <v>P22</v>
      </c>
      <c r="B44" s="131" t="str">
        <f>'Y3 Budget'!C44</f>
        <v>INIA-CSIC</v>
      </c>
      <c r="C44" s="133">
        <f>'Y3 Budget'!$N44</f>
        <v>0</v>
      </c>
      <c r="D44" s="187"/>
      <c r="E44" s="128">
        <f>'Y3 Budget'!$O44</f>
        <v>0</v>
      </c>
      <c r="F44" s="187"/>
      <c r="G44" s="134">
        <f>'Y3 Budget'!$P44</f>
        <v>0</v>
      </c>
      <c r="H44" s="188"/>
      <c r="I44" s="134">
        <f>'Y3 Budget'!$Q44</f>
        <v>0</v>
      </c>
      <c r="J44" s="188"/>
      <c r="K44" s="133">
        <f>'Y4 Budget'!$N44</f>
        <v>0</v>
      </c>
      <c r="L44" s="188"/>
      <c r="M44" s="128">
        <f>'Y4 Budget'!$O44</f>
        <v>0</v>
      </c>
      <c r="N44" s="188"/>
      <c r="O44" s="134">
        <f>'Y4 Budget'!$P44</f>
        <v>0</v>
      </c>
      <c r="P44" s="188"/>
      <c r="Q44" s="134">
        <f>'Y4 Budget'!$Q44</f>
        <v>0</v>
      </c>
      <c r="R44" s="188"/>
      <c r="S44" s="133">
        <f>'Y5 Budget'!$N44</f>
        <v>0</v>
      </c>
      <c r="T44" s="188"/>
      <c r="U44" s="128">
        <f>'Y5 Budget'!$O44</f>
        <v>0</v>
      </c>
      <c r="V44" s="188"/>
      <c r="W44" s="134">
        <f>'Y5 Budget'!$P44</f>
        <v>0</v>
      </c>
      <c r="X44" s="188"/>
      <c r="Y44" s="134">
        <f>'Y5 Budget'!$Q44</f>
        <v>0</v>
      </c>
      <c r="Z44" s="188"/>
    </row>
    <row r="45" spans="1:26" x14ac:dyDescent="0.3">
      <c r="A45" s="185" t="str">
        <f>'Y3 Budget'!B45</f>
        <v>P23</v>
      </c>
      <c r="B45" s="131" t="str">
        <f>'Y3 Budget'!C45</f>
        <v>SLU</v>
      </c>
      <c r="C45" s="133">
        <f>'Y3 Budget'!$N45</f>
        <v>0</v>
      </c>
      <c r="D45" s="177"/>
      <c r="E45" s="128">
        <f>'Y3 Budget'!$O45</f>
        <v>0</v>
      </c>
      <c r="F45" s="177"/>
      <c r="G45" s="134">
        <f>'Y3 Budget'!$P45</f>
        <v>0</v>
      </c>
      <c r="H45" s="178"/>
      <c r="I45" s="134">
        <f>'Y3 Budget'!$Q45</f>
        <v>0</v>
      </c>
      <c r="J45" s="178"/>
      <c r="K45" s="133">
        <f>'Y4 Budget'!$N45</f>
        <v>0</v>
      </c>
      <c r="L45" s="178"/>
      <c r="M45" s="128">
        <f>'Y4 Budget'!$O45</f>
        <v>0</v>
      </c>
      <c r="N45" s="178"/>
      <c r="O45" s="134">
        <f>'Y4 Budget'!$P45</f>
        <v>0</v>
      </c>
      <c r="P45" s="178"/>
      <c r="Q45" s="134">
        <f>'Y4 Budget'!$Q45</f>
        <v>0</v>
      </c>
      <c r="R45" s="178"/>
      <c r="S45" s="133">
        <f>'Y5 Budget'!$N45</f>
        <v>0</v>
      </c>
      <c r="T45" s="178"/>
      <c r="U45" s="128">
        <f>'Y5 Budget'!$O45</f>
        <v>0</v>
      </c>
      <c r="V45" s="178"/>
      <c r="W45" s="134">
        <f>'Y5 Budget'!$P45</f>
        <v>0</v>
      </c>
      <c r="X45" s="178"/>
      <c r="Y45" s="134">
        <f>'Y5 Budget'!$Q45</f>
        <v>0</v>
      </c>
      <c r="Z45" s="178"/>
    </row>
    <row r="46" spans="1:26" x14ac:dyDescent="0.3">
      <c r="A46" s="185" t="str">
        <f>'Y3 Budget'!B46</f>
        <v>P24</v>
      </c>
      <c r="B46" s="131" t="str">
        <f>'Y3 Budget'!C46</f>
        <v>AGS</v>
      </c>
      <c r="C46" s="133">
        <f>'Y3 Budget'!$N46</f>
        <v>0</v>
      </c>
      <c r="D46" s="177"/>
      <c r="E46" s="128">
        <f>'Y3 Budget'!$O46</f>
        <v>0</v>
      </c>
      <c r="F46" s="177"/>
      <c r="G46" s="134">
        <f>'Y3 Budget'!$P46</f>
        <v>0</v>
      </c>
      <c r="H46" s="178"/>
      <c r="I46" s="134">
        <f>'Y3 Budget'!$Q46</f>
        <v>0</v>
      </c>
      <c r="J46" s="178"/>
      <c r="K46" s="133">
        <f>'Y4 Budget'!$N46</f>
        <v>0</v>
      </c>
      <c r="L46" s="178"/>
      <c r="M46" s="128">
        <f>'Y4 Budget'!$O46</f>
        <v>0</v>
      </c>
      <c r="N46" s="178"/>
      <c r="O46" s="134">
        <f>'Y4 Budget'!$P46</f>
        <v>0</v>
      </c>
      <c r="P46" s="178"/>
      <c r="Q46" s="134">
        <f>'Y4 Budget'!$Q46</f>
        <v>0</v>
      </c>
      <c r="R46" s="178"/>
      <c r="S46" s="133">
        <f>'Y5 Budget'!$N46</f>
        <v>0</v>
      </c>
      <c r="T46" s="178"/>
      <c r="U46" s="128">
        <f>'Y5 Budget'!$O46</f>
        <v>0</v>
      </c>
      <c r="V46" s="178"/>
      <c r="W46" s="134">
        <f>'Y5 Budget'!$P46</f>
        <v>0</v>
      </c>
      <c r="X46" s="178"/>
      <c r="Y46" s="134">
        <f>'Y5 Budget'!$Q46</f>
        <v>0</v>
      </c>
      <c r="Z46" s="178"/>
    </row>
    <row r="47" spans="1:26" x14ac:dyDescent="0.3">
      <c r="A47" s="185" t="str">
        <f>'Y3 Budget'!B47</f>
        <v>P25</v>
      </c>
      <c r="B47" s="131" t="str">
        <f>'Y3 Budget'!C47</f>
        <v>TAGEM</v>
      </c>
      <c r="C47" s="133">
        <f>'Y3 Budget'!$N47</f>
        <v>0</v>
      </c>
      <c r="D47" s="177"/>
      <c r="E47" s="128">
        <f>'Y3 Budget'!$O47</f>
        <v>0</v>
      </c>
      <c r="F47" s="177"/>
      <c r="G47" s="134">
        <f>'Y3 Budget'!$P47</f>
        <v>0</v>
      </c>
      <c r="H47" s="178"/>
      <c r="I47" s="134">
        <f>'Y3 Budget'!$Q47</f>
        <v>0</v>
      </c>
      <c r="J47" s="178"/>
      <c r="K47" s="133">
        <f>'Y4 Budget'!$N47</f>
        <v>0</v>
      </c>
      <c r="L47" s="178"/>
      <c r="M47" s="128">
        <f>'Y4 Budget'!$O47</f>
        <v>0</v>
      </c>
      <c r="N47" s="178"/>
      <c r="O47" s="134">
        <f>'Y4 Budget'!$P47</f>
        <v>0</v>
      </c>
      <c r="P47" s="178"/>
      <c r="Q47" s="134">
        <f>'Y4 Budget'!$Q47</f>
        <v>0</v>
      </c>
      <c r="R47" s="178"/>
      <c r="S47" s="133">
        <f>'Y5 Budget'!$N47</f>
        <v>0</v>
      </c>
      <c r="T47" s="178"/>
      <c r="U47" s="128">
        <f>'Y5 Budget'!$O47</f>
        <v>0</v>
      </c>
      <c r="V47" s="178"/>
      <c r="W47" s="134">
        <f>'Y5 Budget'!$P47</f>
        <v>0</v>
      </c>
      <c r="X47" s="178"/>
      <c r="Y47" s="134">
        <f>'Y5 Budget'!$Q47</f>
        <v>0</v>
      </c>
      <c r="Z47" s="178"/>
    </row>
    <row r="48" spans="1:26" ht="15" thickBot="1" x14ac:dyDescent="0.35">
      <c r="A48" s="196" t="str">
        <f>'Y3 Budget'!B48</f>
        <v>P26</v>
      </c>
      <c r="B48" s="197" t="str">
        <f>'Y3 Budget'!C48</f>
        <v>AFBI</v>
      </c>
      <c r="C48" s="191">
        <f>'Y3 Budget'!$N48</f>
        <v>0</v>
      </c>
      <c r="D48" s="192"/>
      <c r="E48" s="193">
        <f>'Y3 Budget'!$O48</f>
        <v>0</v>
      </c>
      <c r="F48" s="192"/>
      <c r="G48" s="194">
        <f>'Y3 Budget'!$P48</f>
        <v>0</v>
      </c>
      <c r="H48" s="195"/>
      <c r="I48" s="194">
        <f>'Y3 Budget'!$Q48</f>
        <v>0</v>
      </c>
      <c r="J48" s="195"/>
      <c r="K48" s="191">
        <f>'Y4 Budget'!$N48</f>
        <v>0</v>
      </c>
      <c r="L48" s="195"/>
      <c r="M48" s="193">
        <f>'Y4 Budget'!$O48</f>
        <v>0</v>
      </c>
      <c r="N48" s="195"/>
      <c r="O48" s="194">
        <f>'Y4 Budget'!$P48</f>
        <v>0</v>
      </c>
      <c r="P48" s="195"/>
      <c r="Q48" s="194">
        <f>'Y4 Budget'!$Q48</f>
        <v>0</v>
      </c>
      <c r="R48" s="195"/>
      <c r="S48" s="191">
        <f>'Y5 Budget'!$N48</f>
        <v>0</v>
      </c>
      <c r="T48" s="195"/>
      <c r="U48" s="193">
        <f>'Y5 Budget'!$O48</f>
        <v>0</v>
      </c>
      <c r="V48" s="195"/>
      <c r="W48" s="194">
        <f>'Y5 Budget'!$P48</f>
        <v>0</v>
      </c>
      <c r="X48" s="195"/>
      <c r="Y48" s="194">
        <f>'Y5 Budget'!$Q48</f>
        <v>0</v>
      </c>
      <c r="Z48" s="195"/>
    </row>
  </sheetData>
  <sheetProtection algorithmName="SHA-512" hashValue="e2IGnbJQHG3B2Uqw1bikR9VtMRuvFKSJ7bPlFxyymY/E2cb9XiagFTbsmHecQ5AhtsM8qVgZAY1CpSocsUQAQg==" saltValue="DZM+CR4I4754UUFYCptnkA==" spinCount="100000" sheet="1" objects="1" scenarios="1"/>
  <mergeCells count="20">
    <mergeCell ref="S1:Z1"/>
    <mergeCell ref="S2:Z2"/>
    <mergeCell ref="S3:T3"/>
    <mergeCell ref="U3:V3"/>
    <mergeCell ref="W3:X3"/>
    <mergeCell ref="Y3:Z3"/>
    <mergeCell ref="K1:R1"/>
    <mergeCell ref="K2:R2"/>
    <mergeCell ref="K3:L3"/>
    <mergeCell ref="M3:N3"/>
    <mergeCell ref="O3:P3"/>
    <mergeCell ref="Q3:R3"/>
    <mergeCell ref="I3:J3"/>
    <mergeCell ref="C2:J2"/>
    <mergeCell ref="C1:J1"/>
    <mergeCell ref="A4:B4"/>
    <mergeCell ref="A2:B2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Y54"/>
  <sheetViews>
    <sheetView zoomScaleNormal="100" workbookViewId="0">
      <pane xSplit="4" ySplit="4" topLeftCell="E5" activePane="bottomRight" state="frozen"/>
      <selection activeCell="I5" sqref="I5"/>
      <selection pane="topRight" activeCell="I5" sqref="I5"/>
      <selection pane="bottomLeft" activeCell="I5" sqref="I5"/>
      <selection pane="bottomRight" activeCell="I21" sqref="I21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5" width="10.88671875" style="96" customWidth="1"/>
    <col min="6" max="8" width="20.33203125" style="113" hidden="1" customWidth="1"/>
    <col min="9" max="9" width="18.88671875" style="114" customWidth="1"/>
    <col min="10" max="10" width="20.44140625" style="113" customWidth="1"/>
    <col min="11" max="12" width="29.109375" style="113" hidden="1" customWidth="1"/>
    <col min="13" max="13" width="29.109375" style="114" hidden="1" customWidth="1"/>
    <col min="14" max="15" width="14.88671875" style="113" customWidth="1"/>
    <col min="16" max="16" width="16.88671875" style="113" customWidth="1"/>
    <col min="17" max="17" width="14.88671875" style="113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33203125" style="1" customWidth="1"/>
    <col min="26" max="16384" width="9.109375" style="22"/>
  </cols>
  <sheetData>
    <row r="1" spans="1:25" s="1" customFormat="1" ht="36" customHeight="1" thickBot="1" x14ac:dyDescent="0.35">
      <c r="D1" s="2"/>
      <c r="E1" s="93"/>
      <c r="F1" s="308" t="s">
        <v>51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1" t="s">
        <v>54</v>
      </c>
      <c r="W1" s="312"/>
      <c r="X1" s="312"/>
      <c r="Y1" s="313"/>
    </row>
    <row r="2" spans="1:25" s="2" customFormat="1" ht="30" customHeight="1" x14ac:dyDescent="0.3">
      <c r="A2" s="3" t="s">
        <v>0</v>
      </c>
      <c r="B2" s="337" t="s">
        <v>184</v>
      </c>
      <c r="C2" s="337"/>
      <c r="D2" s="338"/>
      <c r="E2" s="347" t="s">
        <v>179</v>
      </c>
      <c r="F2" s="326" t="s">
        <v>43</v>
      </c>
      <c r="G2" s="327"/>
      <c r="H2" s="328"/>
      <c r="I2" s="316" t="s">
        <v>57</v>
      </c>
      <c r="J2" s="316" t="s">
        <v>44</v>
      </c>
      <c r="K2" s="322" t="s">
        <v>45</v>
      </c>
      <c r="L2" s="323"/>
      <c r="M2" s="316" t="s">
        <v>46</v>
      </c>
      <c r="N2" s="326" t="s">
        <v>63</v>
      </c>
      <c r="O2" s="327"/>
      <c r="P2" s="327"/>
      <c r="Q2" s="328"/>
      <c r="R2" s="319" t="s">
        <v>47</v>
      </c>
      <c r="S2" s="319" t="s">
        <v>48</v>
      </c>
      <c r="T2" s="319" t="s">
        <v>70</v>
      </c>
      <c r="U2" s="341" t="s">
        <v>50</v>
      </c>
      <c r="V2" s="308" t="s">
        <v>34</v>
      </c>
      <c r="W2" s="309" t="s">
        <v>52</v>
      </c>
      <c r="X2" s="310" t="s">
        <v>53</v>
      </c>
      <c r="Y2" s="314" t="s">
        <v>55</v>
      </c>
    </row>
    <row r="3" spans="1:25" s="2" customFormat="1" ht="33" customHeight="1" x14ac:dyDescent="0.3">
      <c r="A3" s="89" t="s">
        <v>58</v>
      </c>
      <c r="B3" s="344" t="str">
        <f>'Y3 Budget'!B3:D3</f>
        <v>XXX</v>
      </c>
      <c r="C3" s="345"/>
      <c r="D3" s="346"/>
      <c r="E3" s="348"/>
      <c r="F3" s="329"/>
      <c r="G3" s="330"/>
      <c r="H3" s="331"/>
      <c r="I3" s="317"/>
      <c r="J3" s="317"/>
      <c r="K3" s="138"/>
      <c r="L3" s="139"/>
      <c r="M3" s="317"/>
      <c r="N3" s="329"/>
      <c r="O3" s="330"/>
      <c r="P3" s="330"/>
      <c r="Q3" s="331"/>
      <c r="R3" s="320"/>
      <c r="S3" s="320"/>
      <c r="T3" s="320"/>
      <c r="U3" s="342"/>
      <c r="V3" s="332"/>
      <c r="W3" s="333"/>
      <c r="X3" s="325"/>
      <c r="Y3" s="315"/>
    </row>
    <row r="4" spans="1:25" s="2" customFormat="1" ht="45.6" customHeight="1" thickBot="1" x14ac:dyDescent="0.35">
      <c r="A4" s="4" t="s">
        <v>72</v>
      </c>
      <c r="B4" s="339" t="s">
        <v>188</v>
      </c>
      <c r="C4" s="339"/>
      <c r="D4" s="340"/>
      <c r="E4" s="349"/>
      <c r="F4" s="110" t="s">
        <v>64</v>
      </c>
      <c r="G4" s="111" t="s">
        <v>71</v>
      </c>
      <c r="H4" s="112" t="s">
        <v>65</v>
      </c>
      <c r="I4" s="324"/>
      <c r="J4" s="318"/>
      <c r="K4" s="140" t="s">
        <v>59</v>
      </c>
      <c r="L4" s="112" t="s">
        <v>60</v>
      </c>
      <c r="M4" s="318"/>
      <c r="N4" s="140" t="s">
        <v>61</v>
      </c>
      <c r="O4" s="111" t="s">
        <v>62</v>
      </c>
      <c r="P4" s="175" t="s">
        <v>169</v>
      </c>
      <c r="Q4" s="112" t="s">
        <v>170</v>
      </c>
      <c r="R4" s="321"/>
      <c r="S4" s="321"/>
      <c r="T4" s="321"/>
      <c r="U4" s="343"/>
      <c r="V4" s="8">
        <v>0.44</v>
      </c>
      <c r="W4" s="9">
        <v>0.56000000000000005</v>
      </c>
      <c r="X4" s="10">
        <v>1</v>
      </c>
      <c r="Y4" s="315"/>
    </row>
    <row r="5" spans="1:25" x14ac:dyDescent="0.3">
      <c r="A5" s="11"/>
      <c r="B5" s="11" t="s">
        <v>1</v>
      </c>
      <c r="C5" s="12" t="s">
        <v>123</v>
      </c>
      <c r="D5" s="13" t="s">
        <v>28</v>
      </c>
      <c r="E5" s="221">
        <f>'Total personnel costs (PC)'!E19</f>
        <v>0</v>
      </c>
      <c r="F5" s="221">
        <f>'Total personnel costs (PC)'!G19</f>
        <v>0</v>
      </c>
      <c r="G5" s="221">
        <f>'Total personnel costs (PC)'!H19</f>
        <v>0</v>
      </c>
      <c r="H5" s="221">
        <f>'Total personnel costs (PC)'!I19</f>
        <v>0</v>
      </c>
      <c r="I5" s="142">
        <f>'Total personnel costs (PC)'!K19</f>
        <v>0</v>
      </c>
      <c r="J5" s="236">
        <f>SUM('Y3 Budget'!J5,'Y4 Budget'!J5,'Y5 Budget'!J5)</f>
        <v>0</v>
      </c>
      <c r="K5" s="240"/>
      <c r="L5" s="141"/>
      <c r="M5" s="142">
        <f>SUM($K5:$L5)</f>
        <v>0</v>
      </c>
      <c r="N5" s="236">
        <f>SUM('Y3 Budget'!N5,'Y4 Budget'!N5,'Y5 Budget'!N5)</f>
        <v>0</v>
      </c>
      <c r="O5" s="237">
        <f>SUM('Y3 Budget'!O5,'Y4 Budget'!O5,'Y5 Budget'!O5)</f>
        <v>0</v>
      </c>
      <c r="P5" s="231">
        <f>SUM('Y3 Budget'!P5,'Y4 Budget'!P5,'Y5 Budget'!P5)</f>
        <v>0</v>
      </c>
      <c r="Q5" s="238">
        <f>SUM('Y3 Budget'!Q5,'Y4 Budget'!Q5,'Y5 Budget'!Q5)</f>
        <v>0</v>
      </c>
      <c r="R5" s="241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ht="14.4" customHeight="1" x14ac:dyDescent="0.3">
      <c r="A6" s="225"/>
      <c r="B6" s="201">
        <v>1</v>
      </c>
      <c r="C6" s="202" t="s">
        <v>125</v>
      </c>
      <c r="D6" s="203"/>
      <c r="E6" s="222">
        <f>'Total personnel costs (PC)'!E31</f>
        <v>0</v>
      </c>
      <c r="F6" s="222">
        <f>'Total personnel costs (PC)'!G31</f>
        <v>0</v>
      </c>
      <c r="G6" s="222">
        <f>'Total personnel costs (PC)'!H31</f>
        <v>0</v>
      </c>
      <c r="H6" s="222">
        <f>'Total personnel costs (PC)'!I31</f>
        <v>0</v>
      </c>
      <c r="I6" s="222">
        <f>'Total personnel costs (PC)'!K31</f>
        <v>0</v>
      </c>
      <c r="J6" s="250">
        <f>SUM('Y3 Budget'!J6,'Y4 Budget'!J6,'Y5 Budget'!J6)</f>
        <v>0</v>
      </c>
      <c r="K6" s="251"/>
      <c r="L6" s="252"/>
      <c r="M6" s="253">
        <f>SUM($K6:$L6)</f>
        <v>0</v>
      </c>
      <c r="N6" s="254">
        <f>SUM('Y3 Budget'!N6,'Y4 Budget'!N6,'Y5 Budget'!N6)</f>
        <v>0</v>
      </c>
      <c r="O6" s="255">
        <f>SUM('Y3 Budget'!O6,'Y4 Budget'!O6,'Y5 Budget'!O6)</f>
        <v>0</v>
      </c>
      <c r="P6" s="256">
        <f>SUM('Y3 Budget'!P6,'Y4 Budget'!P6,'Y5 Budget'!P6)</f>
        <v>0</v>
      </c>
      <c r="Q6" s="252">
        <f>SUM('Y3 Budget'!Q6,'Y4 Budget'!Q6,'Y5 Budget'!Q6)</f>
        <v>0</v>
      </c>
      <c r="R6" s="242">
        <f>SUM($N6:$Q6)</f>
        <v>0</v>
      </c>
      <c r="S6" s="83">
        <f>I6+J6+M6+R6</f>
        <v>0</v>
      </c>
      <c r="T6" s="61">
        <f>25%*(S6-J6)</f>
        <v>0</v>
      </c>
      <c r="U6" s="85">
        <f>ROUND(SUM(S6:T6),0)</f>
        <v>0</v>
      </c>
      <c r="V6" s="19">
        <f>$V$4*$U6</f>
        <v>0</v>
      </c>
      <c r="W6" s="20">
        <f>$W$4*$U6</f>
        <v>0</v>
      </c>
      <c r="X6" s="21"/>
      <c r="Y6" s="83">
        <f>ROUND(SUM($V6:$X6),0)</f>
        <v>0</v>
      </c>
    </row>
    <row r="7" spans="1:25" ht="15" thickBot="1" x14ac:dyDescent="0.35">
      <c r="A7" s="205"/>
      <c r="B7" s="169">
        <v>2</v>
      </c>
      <c r="C7" s="170" t="s">
        <v>189</v>
      </c>
      <c r="D7" s="171"/>
      <c r="E7" s="223">
        <f>'Total personnel costs (PC)'!E43</f>
        <v>0</v>
      </c>
      <c r="F7" s="223">
        <f>'Total personnel costs (PC)'!G43</f>
        <v>0</v>
      </c>
      <c r="G7" s="223">
        <f>'Total personnel costs (PC)'!H43</f>
        <v>0</v>
      </c>
      <c r="H7" s="223">
        <f>'Total personnel costs (PC)'!I43</f>
        <v>0</v>
      </c>
      <c r="I7" s="223">
        <f>'Total personnel costs (PC)'!K43</f>
        <v>0</v>
      </c>
      <c r="J7" s="257">
        <f>SUM('Y3 Budget'!J7,'Y4 Budget'!J7,'Y5 Budget'!J7)</f>
        <v>0</v>
      </c>
      <c r="K7" s="258"/>
      <c r="L7" s="259"/>
      <c r="M7" s="260">
        <f>SUM($K7:$L7)</f>
        <v>0</v>
      </c>
      <c r="N7" s="261">
        <f>SUM('Y3 Budget'!N7,'Y4 Budget'!N7,'Y5 Budget'!N7)</f>
        <v>0</v>
      </c>
      <c r="O7" s="262">
        <f>SUM('Y3 Budget'!O7,'Y4 Budget'!O7,'Y5 Budget'!O7)</f>
        <v>0</v>
      </c>
      <c r="P7" s="263">
        <f>SUM('Y3 Budget'!P7,'Y4 Budget'!P7,'Y5 Budget'!P7)</f>
        <v>0</v>
      </c>
      <c r="Q7" s="259">
        <f>SUM('Y3 Budget'!Q7,'Y4 Budget'!Q7,'Y5 Budget'!Q7)</f>
        <v>0</v>
      </c>
      <c r="R7" s="243">
        <f>SUM($N7:$Q7)</f>
        <v>0</v>
      </c>
      <c r="S7" s="41">
        <f>I7+J7+M7+R7</f>
        <v>0</v>
      </c>
      <c r="T7" s="32">
        <f>25%*(S7-J7)</f>
        <v>0</v>
      </c>
      <c r="U7" s="42">
        <f>ROUND(SUM(S7:T7),0)</f>
        <v>0</v>
      </c>
      <c r="V7" s="172">
        <f>$V$4*$U7</f>
        <v>0</v>
      </c>
      <c r="W7" s="173">
        <f>$W$4*$U7</f>
        <v>0</v>
      </c>
      <c r="X7" s="174"/>
      <c r="Y7" s="41">
        <f>ROUND(SUM($V7:$X7),0)</f>
        <v>0</v>
      </c>
    </row>
    <row r="8" spans="1:25" x14ac:dyDescent="0.3">
      <c r="A8" s="226"/>
      <c r="B8" s="11" t="s">
        <v>2</v>
      </c>
      <c r="C8" s="12" t="s">
        <v>74</v>
      </c>
      <c r="D8" s="13" t="s">
        <v>39</v>
      </c>
      <c r="E8" s="222">
        <f>'Total personnel costs (PC)'!E55</f>
        <v>0</v>
      </c>
      <c r="F8" s="222">
        <f>'Total personnel costs (PC)'!G55</f>
        <v>0</v>
      </c>
      <c r="G8" s="222">
        <f>'Total personnel costs (PC)'!H55</f>
        <v>0</v>
      </c>
      <c r="H8" s="222">
        <f>'Total personnel costs (PC)'!I55</f>
        <v>0</v>
      </c>
      <c r="I8" s="222">
        <f>'Total personnel costs (PC)'!K55</f>
        <v>0</v>
      </c>
      <c r="J8" s="247">
        <f>SUM('Y3 Budget'!J8,'Y4 Budget'!J8,'Y5 Budget'!J8)</f>
        <v>0</v>
      </c>
      <c r="K8" s="232"/>
      <c r="L8" s="233"/>
      <c r="M8" s="234">
        <f t="shared" ref="M8:M48" si="0">SUM($K8:$L8)</f>
        <v>0</v>
      </c>
      <c r="N8" s="231">
        <f>SUM('Y3 Budget'!N8,'Y4 Budget'!N8,'Y5 Budget'!N8)</f>
        <v>0</v>
      </c>
      <c r="O8" s="239">
        <f>SUM('Y3 Budget'!O8,'Y4 Budget'!O8,'Y5 Budget'!O8)</f>
        <v>0</v>
      </c>
      <c r="P8" s="231">
        <f>SUM('Y3 Budget'!P8,'Y4 Budget'!P8,'Y5 Budget'!P8)</f>
        <v>0</v>
      </c>
      <c r="Q8" s="136">
        <f>SUM('Y3 Budget'!Q8,'Y4 Budget'!Q8,'Y5 Budget'!Q8)</f>
        <v>0</v>
      </c>
      <c r="R8" s="235">
        <f t="shared" ref="R8:R48" si="1">SUM($N8:$Q8)</f>
        <v>0</v>
      </c>
      <c r="S8" s="60">
        <f t="shared" ref="S8:S48" si="2">I8+J8+M8+R8</f>
        <v>0</v>
      </c>
      <c r="T8" s="61">
        <f t="shared" ref="T8:T48" si="3">25%*(S8-J8)</f>
        <v>0</v>
      </c>
      <c r="U8" s="62">
        <f t="shared" ref="U8:U48" si="4">ROUND(SUM(S8:T8),0)</f>
        <v>0</v>
      </c>
      <c r="V8" s="19">
        <f t="shared" ref="V8:V48" si="5">$V$4*$U8</f>
        <v>0</v>
      </c>
      <c r="W8" s="20">
        <f t="shared" ref="W8:W48" si="6">$W$4*$U8</f>
        <v>0</v>
      </c>
      <c r="X8" s="21"/>
      <c r="Y8" s="60">
        <f t="shared" ref="Y8:Y48" si="7">ROUND(SUM($V8:$X8),0)</f>
        <v>0</v>
      </c>
    </row>
    <row r="9" spans="1:25" x14ac:dyDescent="0.3">
      <c r="A9" s="11"/>
      <c r="B9" s="23" t="s">
        <v>3</v>
      </c>
      <c r="C9" s="24" t="s">
        <v>75</v>
      </c>
      <c r="D9" s="13" t="s">
        <v>29</v>
      </c>
      <c r="E9" s="221">
        <f>'Total personnel costs (PC)'!E67</f>
        <v>0</v>
      </c>
      <c r="F9" s="221">
        <f>'Total personnel costs (PC)'!G67</f>
        <v>0</v>
      </c>
      <c r="G9" s="221">
        <f>'Total personnel costs (PC)'!H67</f>
        <v>0</v>
      </c>
      <c r="H9" s="221">
        <f>'Total personnel costs (PC)'!I67</f>
        <v>0</v>
      </c>
      <c r="I9" s="221">
        <f>'Total personnel costs (PC)'!K67</f>
        <v>0</v>
      </c>
      <c r="J9" s="248">
        <f>SUM('Y3 Budget'!J9,'Y4 Budget'!J9,'Y5 Budget'!J9)</f>
        <v>0</v>
      </c>
      <c r="K9" s="144"/>
      <c r="L9" s="145"/>
      <c r="M9" s="146">
        <f t="shared" si="0"/>
        <v>0</v>
      </c>
      <c r="N9" s="143">
        <f>SUM('Y3 Budget'!N9,'Y4 Budget'!N9,'Y5 Budget'!N9)</f>
        <v>0</v>
      </c>
      <c r="O9" s="147">
        <f>SUM('Y3 Budget'!O9,'Y4 Budget'!O9,'Y5 Budget'!O9)</f>
        <v>0</v>
      </c>
      <c r="P9" s="143">
        <f>SUM('Y3 Budget'!P9,'Y4 Budget'!P9,'Y5 Budget'!P9)</f>
        <v>0</v>
      </c>
      <c r="Q9" s="246">
        <f>SUM('Y3 Budget'!Q9,'Y4 Budget'!Q9,'Y5 Budget'!Q9)</f>
        <v>0</v>
      </c>
      <c r="R9" s="116">
        <f t="shared" si="1"/>
        <v>0</v>
      </c>
      <c r="S9" s="26">
        <f t="shared" si="2"/>
        <v>0</v>
      </c>
      <c r="T9" s="28">
        <f t="shared" si="3"/>
        <v>0</v>
      </c>
      <c r="U9" s="29">
        <f t="shared" si="4"/>
        <v>0</v>
      </c>
      <c r="V9" s="27">
        <f t="shared" si="5"/>
        <v>0</v>
      </c>
      <c r="W9" s="25">
        <f t="shared" si="6"/>
        <v>0</v>
      </c>
      <c r="X9" s="30"/>
      <c r="Y9" s="26">
        <f t="shared" si="7"/>
        <v>0</v>
      </c>
    </row>
    <row r="10" spans="1:25" x14ac:dyDescent="0.3">
      <c r="A10" s="225"/>
      <c r="B10" s="201">
        <v>4</v>
      </c>
      <c r="C10" s="202" t="s">
        <v>106</v>
      </c>
      <c r="D10" s="203"/>
      <c r="E10" s="222">
        <f>'Total personnel costs (PC)'!E79</f>
        <v>0</v>
      </c>
      <c r="F10" s="222">
        <f>'Total personnel costs (PC)'!G79</f>
        <v>0</v>
      </c>
      <c r="G10" s="222">
        <f>'Total personnel costs (PC)'!H79</f>
        <v>0</v>
      </c>
      <c r="H10" s="222">
        <f>'Total personnel costs (PC)'!I79</f>
        <v>0</v>
      </c>
      <c r="I10" s="222">
        <f>'Total personnel costs (PC)'!K79</f>
        <v>0</v>
      </c>
      <c r="J10" s="250">
        <f>SUM('Y3 Budget'!J10,'Y4 Budget'!J10,'Y5 Budget'!J10)</f>
        <v>0</v>
      </c>
      <c r="K10" s="251"/>
      <c r="L10" s="252"/>
      <c r="M10" s="253">
        <f>SUM($K10:$L10)</f>
        <v>0</v>
      </c>
      <c r="N10" s="254">
        <f>SUM('Y3 Budget'!N10,'Y4 Budget'!N10,'Y5 Budget'!N10)</f>
        <v>0</v>
      </c>
      <c r="O10" s="255">
        <f>SUM('Y3 Budget'!O10,'Y4 Budget'!O10,'Y5 Budget'!O10)</f>
        <v>0</v>
      </c>
      <c r="P10" s="256">
        <f>SUM('Y3 Budget'!P10,'Y4 Budget'!P10,'Y5 Budget'!P10)</f>
        <v>0</v>
      </c>
      <c r="Q10" s="252">
        <f>SUM('Y3 Budget'!Q10,'Y4 Budget'!Q10,'Y5 Budget'!Q10)</f>
        <v>0</v>
      </c>
      <c r="R10" s="242">
        <f>SUM($N10:$Q10)</f>
        <v>0</v>
      </c>
      <c r="S10" s="83">
        <f>I10+J10+M10+R10</f>
        <v>0</v>
      </c>
      <c r="T10" s="61">
        <f>25%*(S10-J10)</f>
        <v>0</v>
      </c>
      <c r="U10" s="85">
        <f>ROUND(SUM(S10:T10),0)</f>
        <v>0</v>
      </c>
      <c r="V10" s="19">
        <f>$V$4*$U10</f>
        <v>0</v>
      </c>
      <c r="W10" s="20">
        <f>$W$4*$U10</f>
        <v>0</v>
      </c>
      <c r="X10" s="21"/>
      <c r="Y10" s="83">
        <f>ROUND(SUM($V10:$X10),0)</f>
        <v>0</v>
      </c>
    </row>
    <row r="11" spans="1:25" x14ac:dyDescent="0.3">
      <c r="A11" s="225"/>
      <c r="B11" s="36">
        <v>5</v>
      </c>
      <c r="C11" s="37" t="s">
        <v>107</v>
      </c>
      <c r="D11" s="38"/>
      <c r="E11" s="221">
        <f>'Total personnel costs (PC)'!E91</f>
        <v>0</v>
      </c>
      <c r="F11" s="221">
        <f>'Total personnel costs (PC)'!G91</f>
        <v>0</v>
      </c>
      <c r="G11" s="221">
        <f>'Total personnel costs (PC)'!H91</f>
        <v>0</v>
      </c>
      <c r="H11" s="221">
        <f>'Total personnel costs (PC)'!I91</f>
        <v>0</v>
      </c>
      <c r="I11" s="221">
        <f>'Total personnel costs (PC)'!K91</f>
        <v>0</v>
      </c>
      <c r="J11" s="264">
        <f>SUM('Y3 Budget'!J11,'Y4 Budget'!J11,'Y5 Budget'!J11)</f>
        <v>0</v>
      </c>
      <c r="K11" s="265"/>
      <c r="L11" s="266"/>
      <c r="M11" s="267">
        <f>SUM($K11:$L11)</f>
        <v>0</v>
      </c>
      <c r="N11" s="268">
        <f>SUM('Y3 Budget'!N11,'Y4 Budget'!N11,'Y5 Budget'!N11)</f>
        <v>0</v>
      </c>
      <c r="O11" s="269">
        <f>SUM('Y3 Budget'!O11,'Y4 Budget'!O11,'Y5 Budget'!O11)</f>
        <v>0</v>
      </c>
      <c r="P11" s="270">
        <f>SUM('Y3 Budget'!P11,'Y4 Budget'!P11,'Y5 Budget'!P11)</f>
        <v>0</v>
      </c>
      <c r="Q11" s="266">
        <f>SUM('Y3 Budget'!Q11,'Y4 Budget'!Q11,'Y5 Budget'!Q11)</f>
        <v>0</v>
      </c>
      <c r="R11" s="244">
        <f>SUM($N11:$Q11)</f>
        <v>0</v>
      </c>
      <c r="S11" s="39">
        <f>I11+J11+M11+R11</f>
        <v>0</v>
      </c>
      <c r="T11" s="28">
        <f>25%*(S11-J11)</f>
        <v>0</v>
      </c>
      <c r="U11" s="40">
        <f>ROUND(SUM(S11:T11),0)</f>
        <v>0</v>
      </c>
      <c r="V11" s="27">
        <f>$V$4*$U11</f>
        <v>0</v>
      </c>
      <c r="W11" s="25">
        <f>$W$4*$U11</f>
        <v>0</v>
      </c>
      <c r="X11" s="30"/>
      <c r="Y11" s="39">
        <f>ROUND(SUM($V11:$X11),0)</f>
        <v>0</v>
      </c>
    </row>
    <row r="12" spans="1:25" x14ac:dyDescent="0.3">
      <c r="A12" s="225"/>
      <c r="B12" s="36">
        <v>6</v>
      </c>
      <c r="C12" s="37" t="s">
        <v>108</v>
      </c>
      <c r="D12" s="38"/>
      <c r="E12" s="221">
        <f>'Total personnel costs (PC)'!E103</f>
        <v>0</v>
      </c>
      <c r="F12" s="221">
        <f>'Total personnel costs (PC)'!G103</f>
        <v>0</v>
      </c>
      <c r="G12" s="221">
        <f>'Total personnel costs (PC)'!H103</f>
        <v>0</v>
      </c>
      <c r="H12" s="221">
        <f>'Total personnel costs (PC)'!I103</f>
        <v>0</v>
      </c>
      <c r="I12" s="221">
        <f>'Total personnel costs (PC)'!K103</f>
        <v>0</v>
      </c>
      <c r="J12" s="264">
        <f>SUM('Y3 Budget'!J12,'Y4 Budget'!J12,'Y5 Budget'!J12)</f>
        <v>0</v>
      </c>
      <c r="K12" s="265"/>
      <c r="L12" s="266"/>
      <c r="M12" s="267">
        <f>SUM($K12:$L12)</f>
        <v>0</v>
      </c>
      <c r="N12" s="268">
        <f>SUM('Y3 Budget'!N12,'Y4 Budget'!N12,'Y5 Budget'!N12)</f>
        <v>0</v>
      </c>
      <c r="O12" s="269">
        <f>SUM('Y3 Budget'!O12,'Y4 Budget'!O12,'Y5 Budget'!O12)</f>
        <v>0</v>
      </c>
      <c r="P12" s="270">
        <f>SUM('Y3 Budget'!P12,'Y4 Budget'!P12,'Y5 Budget'!P12)</f>
        <v>0</v>
      </c>
      <c r="Q12" s="266">
        <f>SUM('Y3 Budget'!Q12,'Y4 Budget'!Q12,'Y5 Budget'!Q12)</f>
        <v>0</v>
      </c>
      <c r="R12" s="244">
        <f>SUM($N12:$Q12)</f>
        <v>0</v>
      </c>
      <c r="S12" s="39">
        <f>I12+J12+M12+R12</f>
        <v>0</v>
      </c>
      <c r="T12" s="28">
        <f>25%*(S12-J12)</f>
        <v>0</v>
      </c>
      <c r="U12" s="40">
        <f>ROUND(SUM(S12:T12),0)</f>
        <v>0</v>
      </c>
      <c r="V12" s="27">
        <f>$V$4*$U12</f>
        <v>0</v>
      </c>
      <c r="W12" s="25">
        <f>$W$4*$U12</f>
        <v>0</v>
      </c>
      <c r="X12" s="30"/>
      <c r="Y12" s="39">
        <f>ROUND(SUM($V12:$X12),0)</f>
        <v>0</v>
      </c>
    </row>
    <row r="13" spans="1:25" x14ac:dyDescent="0.3">
      <c r="A13" s="225"/>
      <c r="B13" s="36">
        <v>7</v>
      </c>
      <c r="C13" s="37" t="s">
        <v>109</v>
      </c>
      <c r="D13" s="38"/>
      <c r="E13" s="221">
        <f>'Total personnel costs (PC)'!E115</f>
        <v>0</v>
      </c>
      <c r="F13" s="221">
        <f>'Total personnel costs (PC)'!G115</f>
        <v>0</v>
      </c>
      <c r="G13" s="221">
        <f>'Total personnel costs (PC)'!H115</f>
        <v>0</v>
      </c>
      <c r="H13" s="221">
        <f>'Total personnel costs (PC)'!I115</f>
        <v>0</v>
      </c>
      <c r="I13" s="221">
        <f>'Total personnel costs (PC)'!K115</f>
        <v>0</v>
      </c>
      <c r="J13" s="264">
        <f>SUM('Y3 Budget'!J13,'Y4 Budget'!J13,'Y5 Budget'!J13)</f>
        <v>0</v>
      </c>
      <c r="K13" s="265"/>
      <c r="L13" s="266"/>
      <c r="M13" s="267">
        <f>SUM($K13:$L13)</f>
        <v>0</v>
      </c>
      <c r="N13" s="268">
        <f>SUM('Y3 Budget'!N13,'Y4 Budget'!N13,'Y5 Budget'!N13)</f>
        <v>0</v>
      </c>
      <c r="O13" s="269">
        <f>SUM('Y3 Budget'!O13,'Y4 Budget'!O13,'Y5 Budget'!O13)</f>
        <v>0</v>
      </c>
      <c r="P13" s="270">
        <f>SUM('Y3 Budget'!P13,'Y4 Budget'!P13,'Y5 Budget'!P13)</f>
        <v>0</v>
      </c>
      <c r="Q13" s="266">
        <f>SUM('Y3 Budget'!Q13,'Y4 Budget'!Q13,'Y5 Budget'!Q13)</f>
        <v>0</v>
      </c>
      <c r="R13" s="244">
        <f>SUM($N13:$Q13)</f>
        <v>0</v>
      </c>
      <c r="S13" s="39">
        <f>I13+J13+M13+R13</f>
        <v>0</v>
      </c>
      <c r="T13" s="28">
        <f>25%*(S13-J13)</f>
        <v>0</v>
      </c>
      <c r="U13" s="40">
        <f>ROUND(SUM(S13:T13),0)</f>
        <v>0</v>
      </c>
      <c r="V13" s="27">
        <f>$V$4*$U13</f>
        <v>0</v>
      </c>
      <c r="W13" s="25">
        <f>$W$4*$U13</f>
        <v>0</v>
      </c>
      <c r="X13" s="30"/>
      <c r="Y13" s="39">
        <f>ROUND(SUM($V13:$X13),0)</f>
        <v>0</v>
      </c>
    </row>
    <row r="14" spans="1:25" ht="15" thickBot="1" x14ac:dyDescent="0.35">
      <c r="A14" s="205"/>
      <c r="B14" s="169">
        <v>8</v>
      </c>
      <c r="C14" s="170" t="s">
        <v>110</v>
      </c>
      <c r="D14" s="171"/>
      <c r="E14" s="223">
        <f>'Total personnel costs (PC)'!E127</f>
        <v>0</v>
      </c>
      <c r="F14" s="223">
        <f>'Total personnel costs (PC)'!G127</f>
        <v>0</v>
      </c>
      <c r="G14" s="223">
        <f>'Total personnel costs (PC)'!H127</f>
        <v>0</v>
      </c>
      <c r="H14" s="223">
        <f>'Total personnel costs (PC)'!I127</f>
        <v>0</v>
      </c>
      <c r="I14" s="223">
        <f>'Total personnel costs (PC)'!K127</f>
        <v>0</v>
      </c>
      <c r="J14" s="257">
        <f>SUM('Y3 Budget'!J14,'Y4 Budget'!J14,'Y5 Budget'!J14)</f>
        <v>0</v>
      </c>
      <c r="K14" s="258"/>
      <c r="L14" s="259"/>
      <c r="M14" s="260">
        <f>SUM($K14:$L14)</f>
        <v>0</v>
      </c>
      <c r="N14" s="261">
        <f>SUM('Y3 Budget'!N14,'Y4 Budget'!N14,'Y5 Budget'!N14)</f>
        <v>0</v>
      </c>
      <c r="O14" s="262">
        <f>SUM('Y3 Budget'!O14,'Y4 Budget'!O14,'Y5 Budget'!O14)</f>
        <v>0</v>
      </c>
      <c r="P14" s="263">
        <f>SUM('Y3 Budget'!P14,'Y4 Budget'!P14,'Y5 Budget'!P14)</f>
        <v>0</v>
      </c>
      <c r="Q14" s="259">
        <f>SUM('Y3 Budget'!Q14,'Y4 Budget'!Q14,'Y5 Budget'!Q14)</f>
        <v>0</v>
      </c>
      <c r="R14" s="243">
        <f>SUM($N14:$Q14)</f>
        <v>0</v>
      </c>
      <c r="S14" s="41">
        <f>I14+J14+M14+R14</f>
        <v>0</v>
      </c>
      <c r="T14" s="32">
        <f>25%*(S14-J14)</f>
        <v>0</v>
      </c>
      <c r="U14" s="42">
        <f>ROUND(SUM(S14:T14),0)</f>
        <v>0</v>
      </c>
      <c r="V14" s="172">
        <f>$V$4*$U14</f>
        <v>0</v>
      </c>
      <c r="W14" s="173">
        <f>$W$4*$U14</f>
        <v>0</v>
      </c>
      <c r="X14" s="174"/>
      <c r="Y14" s="41">
        <f>ROUND(SUM($V14:$X14),0)</f>
        <v>0</v>
      </c>
    </row>
    <row r="15" spans="1:25" x14ac:dyDescent="0.3">
      <c r="A15" s="11"/>
      <c r="B15" s="11" t="s">
        <v>4</v>
      </c>
      <c r="C15" s="12" t="s">
        <v>76</v>
      </c>
      <c r="D15" s="13" t="s">
        <v>30</v>
      </c>
      <c r="E15" s="221">
        <f>'Total personnel costs (PC)'!E139</f>
        <v>0</v>
      </c>
      <c r="F15" s="221">
        <f>'Total personnel costs (PC)'!G139</f>
        <v>0</v>
      </c>
      <c r="G15" s="221">
        <f>'Total personnel costs (PC)'!H139</f>
        <v>0</v>
      </c>
      <c r="H15" s="221">
        <f>'Total personnel costs (PC)'!I139</f>
        <v>0</v>
      </c>
      <c r="I15" s="221">
        <f>'Total personnel costs (PC)'!K139</f>
        <v>0</v>
      </c>
      <c r="J15" s="248">
        <f>SUM('Y3 Budget'!J15,'Y4 Budget'!J15,'Y5 Budget'!J15)</f>
        <v>0</v>
      </c>
      <c r="K15" s="144"/>
      <c r="L15" s="145"/>
      <c r="M15" s="146">
        <f t="shared" si="0"/>
        <v>0</v>
      </c>
      <c r="N15" s="143">
        <f>SUM('Y3 Budget'!N15,'Y4 Budget'!N15,'Y5 Budget'!N15)</f>
        <v>0</v>
      </c>
      <c r="O15" s="147">
        <f>SUM('Y3 Budget'!O15,'Y4 Budget'!O15,'Y5 Budget'!O15)</f>
        <v>0</v>
      </c>
      <c r="P15" s="143">
        <f>SUM('Y3 Budget'!P15,'Y4 Budget'!P15,'Y5 Budget'!P15)</f>
        <v>0</v>
      </c>
      <c r="Q15" s="246">
        <f>SUM('Y3 Budget'!Q15,'Y4 Budget'!Q15,'Y5 Budget'!Q15)</f>
        <v>0</v>
      </c>
      <c r="R15" s="116">
        <f t="shared" si="1"/>
        <v>0</v>
      </c>
      <c r="S15" s="26">
        <f t="shared" si="2"/>
        <v>0</v>
      </c>
      <c r="T15" s="28">
        <f t="shared" si="3"/>
        <v>0</v>
      </c>
      <c r="U15" s="29">
        <f t="shared" si="4"/>
        <v>0</v>
      </c>
      <c r="V15" s="27">
        <f t="shared" si="5"/>
        <v>0</v>
      </c>
      <c r="W15" s="25">
        <f t="shared" si="6"/>
        <v>0</v>
      </c>
      <c r="X15" s="30"/>
      <c r="Y15" s="26">
        <f t="shared" si="7"/>
        <v>0</v>
      </c>
    </row>
    <row r="16" spans="1:25" x14ac:dyDescent="0.3">
      <c r="A16" s="225"/>
      <c r="B16" s="201">
        <v>9</v>
      </c>
      <c r="C16" s="202" t="s">
        <v>111</v>
      </c>
      <c r="D16" s="203"/>
      <c r="E16" s="222">
        <f>'Total personnel costs (PC)'!E151</f>
        <v>0</v>
      </c>
      <c r="F16" s="222">
        <f>'Total personnel costs (PC)'!G151</f>
        <v>0</v>
      </c>
      <c r="G16" s="222">
        <f>'Total personnel costs (PC)'!H151</f>
        <v>0</v>
      </c>
      <c r="H16" s="222">
        <f>'Total personnel costs (PC)'!I151</f>
        <v>0</v>
      </c>
      <c r="I16" s="222">
        <f>'Total personnel costs (PC)'!K151</f>
        <v>0</v>
      </c>
      <c r="J16" s="250">
        <f>SUM('Y3 Budget'!J16,'Y4 Budget'!J16,'Y5 Budget'!J16)</f>
        <v>0</v>
      </c>
      <c r="K16" s="251"/>
      <c r="L16" s="252"/>
      <c r="M16" s="253">
        <f>SUM($K16:$L16)</f>
        <v>0</v>
      </c>
      <c r="N16" s="254">
        <f>SUM('Y3 Budget'!N16,'Y4 Budget'!N16,'Y5 Budget'!N16)</f>
        <v>0</v>
      </c>
      <c r="O16" s="255">
        <f>SUM('Y3 Budget'!O16,'Y4 Budget'!O16,'Y5 Budget'!O16)</f>
        <v>0</v>
      </c>
      <c r="P16" s="256">
        <f>SUM('Y3 Budget'!P16,'Y4 Budget'!P16,'Y5 Budget'!P16)</f>
        <v>0</v>
      </c>
      <c r="Q16" s="252">
        <f>SUM('Y3 Budget'!Q16,'Y4 Budget'!Q16,'Y5 Budget'!Q16)</f>
        <v>0</v>
      </c>
      <c r="R16" s="242">
        <f>SUM($N16:$Q16)</f>
        <v>0</v>
      </c>
      <c r="S16" s="83">
        <f>I16+J16+M16+R16</f>
        <v>0</v>
      </c>
      <c r="T16" s="61">
        <f>25%*(S16-J16)</f>
        <v>0</v>
      </c>
      <c r="U16" s="85">
        <f>ROUND(SUM(S16:T16),0)</f>
        <v>0</v>
      </c>
      <c r="V16" s="19">
        <f>$V$4*$U16</f>
        <v>0</v>
      </c>
      <c r="W16" s="20">
        <f>$W$4*$U16</f>
        <v>0</v>
      </c>
      <c r="X16" s="21"/>
      <c r="Y16" s="83">
        <f>ROUND(SUM($V16:$X16),0)</f>
        <v>0</v>
      </c>
    </row>
    <row r="17" spans="1:25" ht="15" thickBot="1" x14ac:dyDescent="0.35">
      <c r="A17" s="205"/>
      <c r="B17" s="169">
        <v>10</v>
      </c>
      <c r="C17" s="170" t="s">
        <v>112</v>
      </c>
      <c r="D17" s="171"/>
      <c r="E17" s="223">
        <f>'Total personnel costs (PC)'!E163</f>
        <v>0</v>
      </c>
      <c r="F17" s="223">
        <f>'Total personnel costs (PC)'!G163</f>
        <v>0</v>
      </c>
      <c r="G17" s="223">
        <f>'Total personnel costs (PC)'!H163</f>
        <v>0</v>
      </c>
      <c r="H17" s="223">
        <f>'Total personnel costs (PC)'!I163</f>
        <v>0</v>
      </c>
      <c r="I17" s="223">
        <f>'Total personnel costs (PC)'!K163</f>
        <v>0</v>
      </c>
      <c r="J17" s="257">
        <f>SUM('Y3 Budget'!J17,'Y4 Budget'!J17,'Y5 Budget'!J17)</f>
        <v>0</v>
      </c>
      <c r="K17" s="258"/>
      <c r="L17" s="259"/>
      <c r="M17" s="260">
        <f>SUM($K17:$L17)</f>
        <v>0</v>
      </c>
      <c r="N17" s="261">
        <f>SUM('Y3 Budget'!N17,'Y4 Budget'!N17,'Y5 Budget'!N17)</f>
        <v>0</v>
      </c>
      <c r="O17" s="262">
        <f>SUM('Y3 Budget'!O17,'Y4 Budget'!O17,'Y5 Budget'!O17)</f>
        <v>0</v>
      </c>
      <c r="P17" s="263">
        <f>SUM('Y3 Budget'!P17,'Y4 Budget'!P17,'Y5 Budget'!P17)</f>
        <v>0</v>
      </c>
      <c r="Q17" s="259">
        <f>SUM('Y3 Budget'!Q17,'Y4 Budget'!Q17,'Y5 Budget'!Q17)</f>
        <v>0</v>
      </c>
      <c r="R17" s="243">
        <f>SUM($N17:$Q17)</f>
        <v>0</v>
      </c>
      <c r="S17" s="41">
        <f>I17+J17+M17+R17</f>
        <v>0</v>
      </c>
      <c r="T17" s="32">
        <f>25%*(S17-J17)</f>
        <v>0</v>
      </c>
      <c r="U17" s="42">
        <f>ROUND(SUM(S17:T17),0)</f>
        <v>0</v>
      </c>
      <c r="V17" s="172">
        <f>$V$4*$U17</f>
        <v>0</v>
      </c>
      <c r="W17" s="173">
        <f>$W$4*$U17</f>
        <v>0</v>
      </c>
      <c r="X17" s="174"/>
      <c r="Y17" s="41">
        <f>ROUND(SUM($V17:$X17),0)</f>
        <v>0</v>
      </c>
    </row>
    <row r="18" spans="1:25" x14ac:dyDescent="0.3">
      <c r="A18" s="226"/>
      <c r="B18" s="23" t="s">
        <v>5</v>
      </c>
      <c r="C18" s="24" t="s">
        <v>77</v>
      </c>
      <c r="D18" s="92" t="s">
        <v>30</v>
      </c>
      <c r="E18" s="221">
        <f>'Total personnel costs (PC)'!E175</f>
        <v>0</v>
      </c>
      <c r="F18" s="221">
        <f>'Total personnel costs (PC)'!G175</f>
        <v>0</v>
      </c>
      <c r="G18" s="221">
        <f>'Total personnel costs (PC)'!H175</f>
        <v>0</v>
      </c>
      <c r="H18" s="221">
        <f>'Total personnel costs (PC)'!I175</f>
        <v>0</v>
      </c>
      <c r="I18" s="221">
        <f>'Total personnel costs (PC)'!K175</f>
        <v>0</v>
      </c>
      <c r="J18" s="248">
        <f>SUM('Y3 Budget'!J18,'Y4 Budget'!J18,'Y5 Budget'!J18)</f>
        <v>0</v>
      </c>
      <c r="K18" s="144"/>
      <c r="L18" s="145"/>
      <c r="M18" s="146">
        <f t="shared" si="0"/>
        <v>0</v>
      </c>
      <c r="N18" s="143">
        <f>SUM('Y3 Budget'!N18,'Y4 Budget'!N18,'Y5 Budget'!N18)</f>
        <v>0</v>
      </c>
      <c r="O18" s="147">
        <f>SUM('Y3 Budget'!O18,'Y4 Budget'!O18,'Y5 Budget'!O18)</f>
        <v>0</v>
      </c>
      <c r="P18" s="143">
        <f>SUM('Y3 Budget'!P18,'Y4 Budget'!P18,'Y5 Budget'!P18)</f>
        <v>0</v>
      </c>
      <c r="Q18" s="246">
        <f>SUM('Y3 Budget'!Q18,'Y4 Budget'!Q18,'Y5 Budget'!Q18)</f>
        <v>0</v>
      </c>
      <c r="R18" s="116">
        <f t="shared" si="1"/>
        <v>0</v>
      </c>
      <c r="S18" s="26">
        <f t="shared" si="2"/>
        <v>0</v>
      </c>
      <c r="T18" s="28">
        <f t="shared" si="3"/>
        <v>0</v>
      </c>
      <c r="U18" s="29">
        <f t="shared" si="4"/>
        <v>0</v>
      </c>
      <c r="V18" s="27">
        <f t="shared" si="5"/>
        <v>0</v>
      </c>
      <c r="W18" s="25">
        <f t="shared" si="6"/>
        <v>0</v>
      </c>
      <c r="X18" s="30"/>
      <c r="Y18" s="26">
        <f t="shared" si="7"/>
        <v>0</v>
      </c>
    </row>
    <row r="19" spans="1:25" x14ac:dyDescent="0.3">
      <c r="A19" s="226"/>
      <c r="B19" s="23" t="s">
        <v>6</v>
      </c>
      <c r="C19" s="24" t="s">
        <v>124</v>
      </c>
      <c r="D19" s="13" t="s">
        <v>31</v>
      </c>
      <c r="E19" s="221">
        <f>'Total personnel costs (PC)'!E187</f>
        <v>0</v>
      </c>
      <c r="F19" s="221">
        <f>'Total personnel costs (PC)'!G187</f>
        <v>0</v>
      </c>
      <c r="G19" s="221">
        <f>'Total personnel costs (PC)'!H187</f>
        <v>0</v>
      </c>
      <c r="H19" s="221">
        <f>'Total personnel costs (PC)'!I187</f>
        <v>0</v>
      </c>
      <c r="I19" s="221">
        <f>'Total personnel costs (PC)'!K187</f>
        <v>0</v>
      </c>
      <c r="J19" s="248">
        <f>SUM('Y3 Budget'!J19,'Y4 Budget'!J19,'Y5 Budget'!J19)</f>
        <v>0</v>
      </c>
      <c r="K19" s="144"/>
      <c r="L19" s="145"/>
      <c r="M19" s="146">
        <f t="shared" si="0"/>
        <v>0</v>
      </c>
      <c r="N19" s="143">
        <f>SUM('Y3 Budget'!N19,'Y4 Budget'!N19,'Y5 Budget'!N19)</f>
        <v>0</v>
      </c>
      <c r="O19" s="147">
        <f>SUM('Y3 Budget'!O19,'Y4 Budget'!O19,'Y5 Budget'!O19)</f>
        <v>0</v>
      </c>
      <c r="P19" s="143">
        <f>SUM('Y3 Budget'!P19,'Y4 Budget'!P19,'Y5 Budget'!P19)</f>
        <v>0</v>
      </c>
      <c r="Q19" s="246">
        <f>SUM('Y3 Budget'!Q19,'Y4 Budget'!Q19,'Y5 Budget'!Q19)</f>
        <v>0</v>
      </c>
      <c r="R19" s="116">
        <f t="shared" si="1"/>
        <v>0</v>
      </c>
      <c r="S19" s="26">
        <f t="shared" si="2"/>
        <v>0</v>
      </c>
      <c r="T19" s="28">
        <f t="shared" si="3"/>
        <v>0</v>
      </c>
      <c r="U19" s="29">
        <f t="shared" si="4"/>
        <v>0</v>
      </c>
      <c r="V19" s="27">
        <f t="shared" si="5"/>
        <v>0</v>
      </c>
      <c r="W19" s="25">
        <f t="shared" si="6"/>
        <v>0</v>
      </c>
      <c r="X19" s="30"/>
      <c r="Y19" s="26">
        <f t="shared" si="7"/>
        <v>0</v>
      </c>
    </row>
    <row r="20" spans="1:25" x14ac:dyDescent="0.3">
      <c r="A20" s="226"/>
      <c r="B20" s="23" t="s">
        <v>7</v>
      </c>
      <c r="C20" s="24" t="s">
        <v>78</v>
      </c>
      <c r="D20" s="92" t="s">
        <v>33</v>
      </c>
      <c r="E20" s="221">
        <f>'Total personnel costs (PC)'!E199</f>
        <v>0</v>
      </c>
      <c r="F20" s="221">
        <f>'Total personnel costs (PC)'!G199</f>
        <v>0</v>
      </c>
      <c r="G20" s="221">
        <f>'Total personnel costs (PC)'!H199</f>
        <v>0</v>
      </c>
      <c r="H20" s="221">
        <f>'Total personnel costs (PC)'!I199</f>
        <v>0</v>
      </c>
      <c r="I20" s="221">
        <f>'Total personnel costs (PC)'!K199</f>
        <v>0</v>
      </c>
      <c r="J20" s="248">
        <f>SUM('Y3 Budget'!J20,'Y4 Budget'!J20,'Y5 Budget'!J20)</f>
        <v>0</v>
      </c>
      <c r="K20" s="144"/>
      <c r="L20" s="145"/>
      <c r="M20" s="146">
        <f t="shared" si="0"/>
        <v>0</v>
      </c>
      <c r="N20" s="143">
        <f>SUM('Y3 Budget'!N20,'Y4 Budget'!N20,'Y5 Budget'!N20)</f>
        <v>0</v>
      </c>
      <c r="O20" s="147">
        <f>SUM('Y3 Budget'!O20,'Y4 Budget'!O20,'Y5 Budget'!O20)</f>
        <v>0</v>
      </c>
      <c r="P20" s="143">
        <f>SUM('Y3 Budget'!P20,'Y4 Budget'!P20,'Y5 Budget'!P20)</f>
        <v>0</v>
      </c>
      <c r="Q20" s="246">
        <f>SUM('Y3 Budget'!Q20,'Y4 Budget'!Q20,'Y5 Budget'!Q20)</f>
        <v>0</v>
      </c>
      <c r="R20" s="116">
        <f t="shared" si="1"/>
        <v>0</v>
      </c>
      <c r="S20" s="26">
        <f t="shared" si="2"/>
        <v>0</v>
      </c>
      <c r="T20" s="28">
        <f t="shared" si="3"/>
        <v>0</v>
      </c>
      <c r="U20" s="29">
        <f t="shared" si="4"/>
        <v>0</v>
      </c>
      <c r="V20" s="27">
        <f t="shared" si="5"/>
        <v>0</v>
      </c>
      <c r="W20" s="25">
        <f t="shared" si="6"/>
        <v>0</v>
      </c>
      <c r="X20" s="30"/>
      <c r="Y20" s="26">
        <f t="shared" si="7"/>
        <v>0</v>
      </c>
    </row>
    <row r="21" spans="1:25" x14ac:dyDescent="0.3">
      <c r="A21" s="11"/>
      <c r="B21" s="23" t="s">
        <v>8</v>
      </c>
      <c r="C21" s="24" t="s">
        <v>79</v>
      </c>
      <c r="D21" s="13" t="s">
        <v>80</v>
      </c>
      <c r="E21" s="221">
        <f>'Total personnel costs (PC)'!E211</f>
        <v>0</v>
      </c>
      <c r="F21" s="221">
        <f>'Total personnel costs (PC)'!G211</f>
        <v>0</v>
      </c>
      <c r="G21" s="221">
        <f>'Total personnel costs (PC)'!H211</f>
        <v>0</v>
      </c>
      <c r="H21" s="221">
        <f>'Total personnel costs (PC)'!I211</f>
        <v>0</v>
      </c>
      <c r="I21" s="221">
        <f>'Total personnel costs (PC)'!K211</f>
        <v>0</v>
      </c>
      <c r="J21" s="248">
        <f>SUM('Y3 Budget'!J21,'Y4 Budget'!J21,'Y5 Budget'!J21)</f>
        <v>0</v>
      </c>
      <c r="K21" s="144"/>
      <c r="L21" s="145"/>
      <c r="M21" s="146">
        <f t="shared" si="0"/>
        <v>0</v>
      </c>
      <c r="N21" s="143">
        <f>SUM('Y3 Budget'!N21,'Y4 Budget'!N21,'Y5 Budget'!N21)</f>
        <v>0</v>
      </c>
      <c r="O21" s="147">
        <f>SUM('Y3 Budget'!O21,'Y4 Budget'!O21,'Y5 Budget'!O21)</f>
        <v>0</v>
      </c>
      <c r="P21" s="143">
        <f>SUM('Y3 Budget'!P21,'Y4 Budget'!P21,'Y5 Budget'!P21)</f>
        <v>0</v>
      </c>
      <c r="Q21" s="246">
        <f>SUM('Y3 Budget'!Q21,'Y4 Budget'!Q21,'Y5 Budget'!Q21)</f>
        <v>0</v>
      </c>
      <c r="R21" s="116">
        <f t="shared" si="1"/>
        <v>0</v>
      </c>
      <c r="S21" s="26">
        <f t="shared" si="2"/>
        <v>0</v>
      </c>
      <c r="T21" s="28">
        <f t="shared" si="3"/>
        <v>0</v>
      </c>
      <c r="U21" s="29">
        <f t="shared" si="4"/>
        <v>0</v>
      </c>
      <c r="V21" s="27">
        <f t="shared" si="5"/>
        <v>0</v>
      </c>
      <c r="W21" s="25">
        <f t="shared" si="6"/>
        <v>0</v>
      </c>
      <c r="X21" s="30"/>
      <c r="Y21" s="26">
        <f t="shared" si="7"/>
        <v>0</v>
      </c>
    </row>
    <row r="22" spans="1:25" ht="15" thickBot="1" x14ac:dyDescent="0.35">
      <c r="A22" s="205"/>
      <c r="B22" s="205">
        <v>11</v>
      </c>
      <c r="C22" s="208" t="s">
        <v>113</v>
      </c>
      <c r="D22" s="209"/>
      <c r="E22" s="224">
        <f>'Total personnel costs (PC)'!E223</f>
        <v>0</v>
      </c>
      <c r="F22" s="224">
        <f>'Total personnel costs (PC)'!G223</f>
        <v>0</v>
      </c>
      <c r="G22" s="224">
        <f>'Total personnel costs (PC)'!H223</f>
        <v>0</v>
      </c>
      <c r="H22" s="224">
        <f>'Total personnel costs (PC)'!I223</f>
        <v>0</v>
      </c>
      <c r="I22" s="224">
        <f>'Total personnel costs (PC)'!K223</f>
        <v>0</v>
      </c>
      <c r="J22" s="271">
        <f>SUM('Y3 Budget'!J22,'Y4 Budget'!J22,'Y5 Budget'!J22)</f>
        <v>0</v>
      </c>
      <c r="K22" s="272"/>
      <c r="L22" s="273"/>
      <c r="M22" s="274">
        <f>SUM($K22:$L22)</f>
        <v>0</v>
      </c>
      <c r="N22" s="275">
        <f>SUM('Y3 Budget'!N22,'Y4 Budget'!N22,'Y5 Budget'!N22)</f>
        <v>0</v>
      </c>
      <c r="O22" s="276">
        <f>SUM('Y3 Budget'!O22,'Y4 Budget'!O22,'Y5 Budget'!O22)</f>
        <v>0</v>
      </c>
      <c r="P22" s="277">
        <f>SUM('Y3 Budget'!P22,'Y4 Budget'!P22,'Y5 Budget'!P22)</f>
        <v>0</v>
      </c>
      <c r="Q22" s="273">
        <f>SUM('Y3 Budget'!Q22,'Y4 Budget'!Q22,'Y5 Budget'!Q22)</f>
        <v>0</v>
      </c>
      <c r="R22" s="245">
        <f>SUM($N22:$Q22)</f>
        <v>0</v>
      </c>
      <c r="S22" s="213">
        <f>I22+J22+M22+R22</f>
        <v>0</v>
      </c>
      <c r="T22" s="216">
        <f>25%*(S22-J22)</f>
        <v>0</v>
      </c>
      <c r="U22" s="217">
        <f>ROUND(SUM(S22:T22),0)</f>
        <v>0</v>
      </c>
      <c r="V22" s="218">
        <f>$V$4*$U22</f>
        <v>0</v>
      </c>
      <c r="W22" s="219">
        <f>$W$4*$U22</f>
        <v>0</v>
      </c>
      <c r="X22" s="220"/>
      <c r="Y22" s="213">
        <f>ROUND(SUM($V22:$X22),0)</f>
        <v>0</v>
      </c>
    </row>
    <row r="23" spans="1:25" x14ac:dyDescent="0.3">
      <c r="A23" s="226"/>
      <c r="B23" s="23" t="s">
        <v>9</v>
      </c>
      <c r="C23" s="24" t="s">
        <v>81</v>
      </c>
      <c r="D23" s="92" t="s">
        <v>73</v>
      </c>
      <c r="E23" s="221">
        <f>'Total personnel costs (PC)'!E235</f>
        <v>0</v>
      </c>
      <c r="F23" s="221">
        <f>'Total personnel costs (PC)'!G235</f>
        <v>0</v>
      </c>
      <c r="G23" s="221">
        <f>'Total personnel costs (PC)'!H235</f>
        <v>0</v>
      </c>
      <c r="H23" s="221">
        <f>'Total personnel costs (PC)'!I235</f>
        <v>0</v>
      </c>
      <c r="I23" s="221">
        <f>'Total personnel costs (PC)'!K235</f>
        <v>0</v>
      </c>
      <c r="J23" s="248">
        <f>SUM('Y3 Budget'!J23,'Y4 Budget'!J23,'Y5 Budget'!J23)</f>
        <v>0</v>
      </c>
      <c r="K23" s="144"/>
      <c r="L23" s="145"/>
      <c r="M23" s="146">
        <f t="shared" si="0"/>
        <v>0</v>
      </c>
      <c r="N23" s="143">
        <f>SUM('Y3 Budget'!N23,'Y4 Budget'!N23,'Y5 Budget'!N23)</f>
        <v>0</v>
      </c>
      <c r="O23" s="147">
        <f>SUM('Y3 Budget'!O23,'Y4 Budget'!O23,'Y5 Budget'!O23)</f>
        <v>0</v>
      </c>
      <c r="P23" s="143">
        <f>SUM('Y3 Budget'!P23,'Y4 Budget'!P23,'Y5 Budget'!P23)</f>
        <v>0</v>
      </c>
      <c r="Q23" s="246">
        <f>SUM('Y3 Budget'!Q23,'Y4 Budget'!Q23,'Y5 Budget'!Q23)</f>
        <v>0</v>
      </c>
      <c r="R23" s="116">
        <f t="shared" si="1"/>
        <v>0</v>
      </c>
      <c r="S23" s="26">
        <f t="shared" si="2"/>
        <v>0</v>
      </c>
      <c r="T23" s="28">
        <f t="shared" si="3"/>
        <v>0</v>
      </c>
      <c r="U23" s="29">
        <f t="shared" si="4"/>
        <v>0</v>
      </c>
      <c r="V23" s="27">
        <f t="shared" si="5"/>
        <v>0</v>
      </c>
      <c r="W23" s="25">
        <f t="shared" si="6"/>
        <v>0</v>
      </c>
      <c r="X23" s="30"/>
      <c r="Y23" s="26">
        <f t="shared" si="7"/>
        <v>0</v>
      </c>
    </row>
    <row r="24" spans="1:25" x14ac:dyDescent="0.3">
      <c r="A24" s="226"/>
      <c r="B24" s="23" t="s">
        <v>10</v>
      </c>
      <c r="C24" s="24" t="s">
        <v>82</v>
      </c>
      <c r="D24" s="13" t="s">
        <v>32</v>
      </c>
      <c r="E24" s="221">
        <f>'Total personnel costs (PC)'!E247</f>
        <v>0</v>
      </c>
      <c r="F24" s="221">
        <f>'Total personnel costs (PC)'!G247</f>
        <v>0</v>
      </c>
      <c r="G24" s="221">
        <f>'Total personnel costs (PC)'!H247</f>
        <v>0</v>
      </c>
      <c r="H24" s="221">
        <f>'Total personnel costs (PC)'!I247</f>
        <v>0</v>
      </c>
      <c r="I24" s="221">
        <f>'Total personnel costs (PC)'!K247</f>
        <v>0</v>
      </c>
      <c r="J24" s="248">
        <f>SUM('Y3 Budget'!J24,'Y4 Budget'!J24,'Y5 Budget'!J24)</f>
        <v>0</v>
      </c>
      <c r="K24" s="144"/>
      <c r="L24" s="145"/>
      <c r="M24" s="146">
        <f t="shared" si="0"/>
        <v>0</v>
      </c>
      <c r="N24" s="143">
        <f>SUM('Y3 Budget'!N24,'Y4 Budget'!N24,'Y5 Budget'!N24)</f>
        <v>0</v>
      </c>
      <c r="O24" s="147">
        <f>SUM('Y3 Budget'!O24,'Y4 Budget'!O24,'Y5 Budget'!O24)</f>
        <v>0</v>
      </c>
      <c r="P24" s="143">
        <f>SUM('Y3 Budget'!P24,'Y4 Budget'!P24,'Y5 Budget'!P24)</f>
        <v>0</v>
      </c>
      <c r="Q24" s="246">
        <f>SUM('Y3 Budget'!Q24,'Y4 Budget'!Q24,'Y5 Budget'!Q24)</f>
        <v>0</v>
      </c>
      <c r="R24" s="116">
        <f t="shared" si="1"/>
        <v>0</v>
      </c>
      <c r="S24" s="26">
        <f t="shared" si="2"/>
        <v>0</v>
      </c>
      <c r="T24" s="28">
        <f t="shared" si="3"/>
        <v>0</v>
      </c>
      <c r="U24" s="29">
        <f t="shared" si="4"/>
        <v>0</v>
      </c>
      <c r="V24" s="27">
        <f t="shared" si="5"/>
        <v>0</v>
      </c>
      <c r="W24" s="25">
        <f t="shared" si="6"/>
        <v>0</v>
      </c>
      <c r="X24" s="30"/>
      <c r="Y24" s="26">
        <f t="shared" si="7"/>
        <v>0</v>
      </c>
    </row>
    <row r="25" spans="1:25" x14ac:dyDescent="0.3">
      <c r="A25" s="226"/>
      <c r="B25" s="23" t="s">
        <v>11</v>
      </c>
      <c r="C25" s="24" t="s">
        <v>83</v>
      </c>
      <c r="D25" s="92" t="s">
        <v>32</v>
      </c>
      <c r="E25" s="221">
        <f>'Total personnel costs (PC)'!E259</f>
        <v>0</v>
      </c>
      <c r="F25" s="221">
        <f>'Total personnel costs (PC)'!G259</f>
        <v>0</v>
      </c>
      <c r="G25" s="221">
        <f>'Total personnel costs (PC)'!H259</f>
        <v>0</v>
      </c>
      <c r="H25" s="221">
        <f>'Total personnel costs (PC)'!I259</f>
        <v>0</v>
      </c>
      <c r="I25" s="221">
        <f>'Total personnel costs (PC)'!K259</f>
        <v>0</v>
      </c>
      <c r="J25" s="248">
        <f>SUM('Y3 Budget'!J25,'Y4 Budget'!J25,'Y5 Budget'!J25)</f>
        <v>0</v>
      </c>
      <c r="K25" s="144"/>
      <c r="L25" s="145"/>
      <c r="M25" s="146">
        <f t="shared" si="0"/>
        <v>0</v>
      </c>
      <c r="N25" s="143">
        <f>SUM('Y3 Budget'!N25,'Y4 Budget'!N25,'Y5 Budget'!N25)</f>
        <v>0</v>
      </c>
      <c r="O25" s="147">
        <f>SUM('Y3 Budget'!O25,'Y4 Budget'!O25,'Y5 Budget'!O25)</f>
        <v>0</v>
      </c>
      <c r="P25" s="143">
        <f>SUM('Y3 Budget'!P25,'Y4 Budget'!P25,'Y5 Budget'!P25)</f>
        <v>0</v>
      </c>
      <c r="Q25" s="246">
        <f>SUM('Y3 Budget'!Q25,'Y4 Budget'!Q25,'Y5 Budget'!Q25)</f>
        <v>0</v>
      </c>
      <c r="R25" s="116">
        <f t="shared" si="1"/>
        <v>0</v>
      </c>
      <c r="S25" s="26">
        <f t="shared" si="2"/>
        <v>0</v>
      </c>
      <c r="T25" s="28">
        <f t="shared" si="3"/>
        <v>0</v>
      </c>
      <c r="U25" s="29">
        <f t="shared" si="4"/>
        <v>0</v>
      </c>
      <c r="V25" s="27">
        <f t="shared" si="5"/>
        <v>0</v>
      </c>
      <c r="W25" s="25">
        <f t="shared" si="6"/>
        <v>0</v>
      </c>
      <c r="X25" s="30"/>
      <c r="Y25" s="26">
        <f t="shared" si="7"/>
        <v>0</v>
      </c>
    </row>
    <row r="26" spans="1:25" x14ac:dyDescent="0.3">
      <c r="A26" s="226"/>
      <c r="B26" s="23" t="s">
        <v>12</v>
      </c>
      <c r="C26" s="24" t="s">
        <v>84</v>
      </c>
      <c r="D26" s="13" t="s">
        <v>36</v>
      </c>
      <c r="E26" s="221">
        <f>'Total personnel costs (PC)'!E271</f>
        <v>0</v>
      </c>
      <c r="F26" s="221">
        <f>'Total personnel costs (PC)'!G271</f>
        <v>0</v>
      </c>
      <c r="G26" s="221">
        <f>'Total personnel costs (PC)'!H271</f>
        <v>0</v>
      </c>
      <c r="H26" s="221">
        <f>'Total personnel costs (PC)'!I271</f>
        <v>0</v>
      </c>
      <c r="I26" s="221">
        <f>'Total personnel costs (PC)'!K271</f>
        <v>0</v>
      </c>
      <c r="J26" s="248">
        <f>SUM('Y3 Budget'!J26,'Y4 Budget'!J26,'Y5 Budget'!J26)</f>
        <v>0</v>
      </c>
      <c r="K26" s="144"/>
      <c r="L26" s="145"/>
      <c r="M26" s="146">
        <f t="shared" si="0"/>
        <v>0</v>
      </c>
      <c r="N26" s="143">
        <f>SUM('Y3 Budget'!N26,'Y4 Budget'!N26,'Y5 Budget'!N26)</f>
        <v>0</v>
      </c>
      <c r="O26" s="147">
        <f>SUM('Y3 Budget'!O26,'Y4 Budget'!O26,'Y5 Budget'!O26)</f>
        <v>0</v>
      </c>
      <c r="P26" s="143">
        <f>SUM('Y3 Budget'!P26,'Y4 Budget'!P26,'Y5 Budget'!P26)</f>
        <v>0</v>
      </c>
      <c r="Q26" s="246">
        <f>SUM('Y3 Budget'!Q26,'Y4 Budget'!Q26,'Y5 Budget'!Q26)</f>
        <v>0</v>
      </c>
      <c r="R26" s="116">
        <f t="shared" si="1"/>
        <v>0</v>
      </c>
      <c r="S26" s="26">
        <f t="shared" si="2"/>
        <v>0</v>
      </c>
      <c r="T26" s="28">
        <f t="shared" si="3"/>
        <v>0</v>
      </c>
      <c r="U26" s="29">
        <f t="shared" si="4"/>
        <v>0</v>
      </c>
      <c r="V26" s="27">
        <f t="shared" si="5"/>
        <v>0</v>
      </c>
      <c r="W26" s="25">
        <f t="shared" si="6"/>
        <v>0</v>
      </c>
      <c r="X26" s="30"/>
      <c r="Y26" s="26">
        <f t="shared" si="7"/>
        <v>0</v>
      </c>
    </row>
    <row r="27" spans="1:25" x14ac:dyDescent="0.3">
      <c r="A27" s="226"/>
      <c r="B27" s="23" t="s">
        <v>13</v>
      </c>
      <c r="C27" s="24" t="s">
        <v>85</v>
      </c>
      <c r="D27" s="92" t="s">
        <v>37</v>
      </c>
      <c r="E27" s="221">
        <f>'Total personnel costs (PC)'!E283</f>
        <v>0</v>
      </c>
      <c r="F27" s="221">
        <f>'Total personnel costs (PC)'!G283</f>
        <v>0</v>
      </c>
      <c r="G27" s="221">
        <f>'Total personnel costs (PC)'!H283</f>
        <v>0</v>
      </c>
      <c r="H27" s="221">
        <f>'Total personnel costs (PC)'!I283</f>
        <v>0</v>
      </c>
      <c r="I27" s="221">
        <f>'Total personnel costs (PC)'!K283</f>
        <v>0</v>
      </c>
      <c r="J27" s="248">
        <f>SUM('Y3 Budget'!J27,'Y4 Budget'!J27,'Y5 Budget'!J27)</f>
        <v>0</v>
      </c>
      <c r="K27" s="144"/>
      <c r="L27" s="145"/>
      <c r="M27" s="146">
        <f t="shared" si="0"/>
        <v>0</v>
      </c>
      <c r="N27" s="143">
        <f>SUM('Y3 Budget'!N27,'Y4 Budget'!N27,'Y5 Budget'!N27)</f>
        <v>0</v>
      </c>
      <c r="O27" s="147">
        <f>SUM('Y3 Budget'!O27,'Y4 Budget'!O27,'Y5 Budget'!O27)</f>
        <v>0</v>
      </c>
      <c r="P27" s="143">
        <f>SUM('Y3 Budget'!P27,'Y4 Budget'!P27,'Y5 Budget'!P27)</f>
        <v>0</v>
      </c>
      <c r="Q27" s="246">
        <f>SUM('Y3 Budget'!Q27,'Y4 Budget'!Q27,'Y5 Budget'!Q27)</f>
        <v>0</v>
      </c>
      <c r="R27" s="116">
        <f t="shared" si="1"/>
        <v>0</v>
      </c>
      <c r="S27" s="26">
        <f t="shared" si="2"/>
        <v>0</v>
      </c>
      <c r="T27" s="28">
        <f t="shared" si="3"/>
        <v>0</v>
      </c>
      <c r="U27" s="29">
        <f t="shared" si="4"/>
        <v>0</v>
      </c>
      <c r="V27" s="27">
        <f t="shared" si="5"/>
        <v>0</v>
      </c>
      <c r="W27" s="25">
        <f t="shared" si="6"/>
        <v>0</v>
      </c>
      <c r="X27" s="30"/>
      <c r="Y27" s="26">
        <f t="shared" si="7"/>
        <v>0</v>
      </c>
    </row>
    <row r="28" spans="1:25" x14ac:dyDescent="0.3">
      <c r="A28" s="11"/>
      <c r="B28" s="23" t="s">
        <v>14</v>
      </c>
      <c r="C28" s="24" t="s">
        <v>86</v>
      </c>
      <c r="D28" s="92" t="s">
        <v>38</v>
      </c>
      <c r="E28" s="221">
        <f>'Total personnel costs (PC)'!E295</f>
        <v>0</v>
      </c>
      <c r="F28" s="221">
        <f>'Total personnel costs (PC)'!G295</f>
        <v>0</v>
      </c>
      <c r="G28" s="221">
        <f>'Total personnel costs (PC)'!H295</f>
        <v>0</v>
      </c>
      <c r="H28" s="221">
        <f>'Total personnel costs (PC)'!I295</f>
        <v>0</v>
      </c>
      <c r="I28" s="221">
        <f>'Total personnel costs (PC)'!K295</f>
        <v>0</v>
      </c>
      <c r="J28" s="248">
        <f>SUM('Y3 Budget'!J28,'Y4 Budget'!J28,'Y5 Budget'!J28)</f>
        <v>0</v>
      </c>
      <c r="K28" s="144"/>
      <c r="L28" s="145"/>
      <c r="M28" s="146">
        <f t="shared" si="0"/>
        <v>0</v>
      </c>
      <c r="N28" s="143">
        <f>SUM('Y3 Budget'!N28,'Y4 Budget'!N28,'Y5 Budget'!N28)</f>
        <v>0</v>
      </c>
      <c r="O28" s="147">
        <f>SUM('Y3 Budget'!O28,'Y4 Budget'!O28,'Y5 Budget'!O28)</f>
        <v>0</v>
      </c>
      <c r="P28" s="143">
        <f>SUM('Y3 Budget'!P28,'Y4 Budget'!P28,'Y5 Budget'!P28)</f>
        <v>0</v>
      </c>
      <c r="Q28" s="246">
        <f>SUM('Y3 Budget'!Q28,'Y4 Budget'!Q28,'Y5 Budget'!Q28)</f>
        <v>0</v>
      </c>
      <c r="R28" s="116">
        <f t="shared" si="1"/>
        <v>0</v>
      </c>
      <c r="S28" s="26">
        <f t="shared" si="2"/>
        <v>0</v>
      </c>
      <c r="T28" s="28">
        <f t="shared" si="3"/>
        <v>0</v>
      </c>
      <c r="U28" s="29">
        <f t="shared" si="4"/>
        <v>0</v>
      </c>
      <c r="V28" s="27">
        <f t="shared" si="5"/>
        <v>0</v>
      </c>
      <c r="W28" s="25">
        <f t="shared" si="6"/>
        <v>0</v>
      </c>
      <c r="X28" s="30"/>
      <c r="Y28" s="26">
        <f t="shared" si="7"/>
        <v>0</v>
      </c>
    </row>
    <row r="29" spans="1:25" ht="16.2" customHeight="1" x14ac:dyDescent="0.3">
      <c r="A29" s="225"/>
      <c r="B29" s="201">
        <v>12</v>
      </c>
      <c r="C29" s="202" t="s">
        <v>114</v>
      </c>
      <c r="D29" s="203"/>
      <c r="E29" s="222">
        <f>'Total personnel costs (PC)'!E307</f>
        <v>0</v>
      </c>
      <c r="F29" s="222">
        <f>'Total personnel costs (PC)'!G307</f>
        <v>0</v>
      </c>
      <c r="G29" s="222">
        <f>'Total personnel costs (PC)'!H307</f>
        <v>0</v>
      </c>
      <c r="H29" s="222">
        <f>'Total personnel costs (PC)'!I307</f>
        <v>0</v>
      </c>
      <c r="I29" s="222">
        <f>'Total personnel costs (PC)'!K307</f>
        <v>0</v>
      </c>
      <c r="J29" s="250">
        <f>SUM('Y3 Budget'!J29,'Y4 Budget'!J29,'Y5 Budget'!J29)</f>
        <v>0</v>
      </c>
      <c r="K29" s="251"/>
      <c r="L29" s="252"/>
      <c r="M29" s="253">
        <f t="shared" ref="M29:M34" si="8">SUM($K29:$L29)</f>
        <v>0</v>
      </c>
      <c r="N29" s="254">
        <f>SUM('Y3 Budget'!N29,'Y4 Budget'!N29,'Y5 Budget'!N29)</f>
        <v>0</v>
      </c>
      <c r="O29" s="255">
        <f>SUM('Y3 Budget'!O29,'Y4 Budget'!O29,'Y5 Budget'!O29)</f>
        <v>0</v>
      </c>
      <c r="P29" s="256">
        <f>SUM('Y3 Budget'!P29,'Y4 Budget'!P29,'Y5 Budget'!P29)</f>
        <v>0</v>
      </c>
      <c r="Q29" s="252">
        <f>SUM('Y3 Budget'!Q29,'Y4 Budget'!Q29,'Y5 Budget'!Q29)</f>
        <v>0</v>
      </c>
      <c r="R29" s="242">
        <f t="shared" ref="R29:R34" si="9">SUM($N29:$Q29)</f>
        <v>0</v>
      </c>
      <c r="S29" s="83">
        <f t="shared" ref="S29:S32" si="10">I29+J29+M29+R29</f>
        <v>0</v>
      </c>
      <c r="T29" s="61">
        <f t="shared" ref="T29:T32" si="11">25%*(S29-J29)</f>
        <v>0</v>
      </c>
      <c r="U29" s="85">
        <f t="shared" ref="U29:U32" si="12">ROUND(SUM(S29:T29),0)</f>
        <v>0</v>
      </c>
      <c r="V29" s="19">
        <f t="shared" ref="V29:V34" si="13">$V$4*$U29</f>
        <v>0</v>
      </c>
      <c r="W29" s="20">
        <f t="shared" ref="W29:W34" si="14">$W$4*$U29</f>
        <v>0</v>
      </c>
      <c r="X29" s="21"/>
      <c r="Y29" s="83">
        <f t="shared" ref="Y29:Y34" si="15">ROUND(SUM($V29:$X29),0)</f>
        <v>0</v>
      </c>
    </row>
    <row r="30" spans="1:25" x14ac:dyDescent="0.3">
      <c r="A30" s="225"/>
      <c r="B30" s="36">
        <v>13</v>
      </c>
      <c r="C30" s="37" t="s">
        <v>115</v>
      </c>
      <c r="D30" s="38"/>
      <c r="E30" s="221">
        <f>'Total personnel costs (PC)'!E319</f>
        <v>0</v>
      </c>
      <c r="F30" s="221">
        <f>'Total personnel costs (PC)'!G319</f>
        <v>0</v>
      </c>
      <c r="G30" s="221">
        <f>'Total personnel costs (PC)'!H319</f>
        <v>0</v>
      </c>
      <c r="H30" s="221">
        <f>'Total personnel costs (PC)'!I319</f>
        <v>0</v>
      </c>
      <c r="I30" s="221">
        <f>'Total personnel costs (PC)'!K319</f>
        <v>0</v>
      </c>
      <c r="J30" s="264">
        <f>SUM('Y3 Budget'!J30,'Y4 Budget'!J30,'Y5 Budget'!J30)</f>
        <v>0</v>
      </c>
      <c r="K30" s="265"/>
      <c r="L30" s="266"/>
      <c r="M30" s="267">
        <f t="shared" si="8"/>
        <v>0</v>
      </c>
      <c r="N30" s="268">
        <f>SUM('Y3 Budget'!N30,'Y4 Budget'!N30,'Y5 Budget'!N30)</f>
        <v>0</v>
      </c>
      <c r="O30" s="269">
        <f>SUM('Y3 Budget'!O30,'Y4 Budget'!O30,'Y5 Budget'!O30)</f>
        <v>0</v>
      </c>
      <c r="P30" s="270">
        <f>SUM('Y3 Budget'!P30,'Y4 Budget'!P30,'Y5 Budget'!P30)</f>
        <v>0</v>
      </c>
      <c r="Q30" s="266">
        <f>SUM('Y3 Budget'!Q30,'Y4 Budget'!Q30,'Y5 Budget'!Q30)</f>
        <v>0</v>
      </c>
      <c r="R30" s="244">
        <f t="shared" si="9"/>
        <v>0</v>
      </c>
      <c r="S30" s="39">
        <f t="shared" si="10"/>
        <v>0</v>
      </c>
      <c r="T30" s="28">
        <f t="shared" si="11"/>
        <v>0</v>
      </c>
      <c r="U30" s="40">
        <f t="shared" si="12"/>
        <v>0</v>
      </c>
      <c r="V30" s="27">
        <f t="shared" si="13"/>
        <v>0</v>
      </c>
      <c r="W30" s="25">
        <f t="shared" si="14"/>
        <v>0</v>
      </c>
      <c r="X30" s="30"/>
      <c r="Y30" s="39">
        <f t="shared" si="15"/>
        <v>0</v>
      </c>
    </row>
    <row r="31" spans="1:25" x14ac:dyDescent="0.3">
      <c r="A31" s="225"/>
      <c r="B31" s="36">
        <v>14</v>
      </c>
      <c r="C31" s="37" t="s">
        <v>116</v>
      </c>
      <c r="D31" s="38"/>
      <c r="E31" s="221">
        <f>'Total personnel costs (PC)'!E331</f>
        <v>0</v>
      </c>
      <c r="F31" s="221">
        <f>'Total personnel costs (PC)'!G331</f>
        <v>0</v>
      </c>
      <c r="G31" s="221">
        <f>'Total personnel costs (PC)'!H331</f>
        <v>0</v>
      </c>
      <c r="H31" s="221">
        <f>'Total personnel costs (PC)'!I331</f>
        <v>0</v>
      </c>
      <c r="I31" s="221">
        <f>'Total personnel costs (PC)'!K331</f>
        <v>0</v>
      </c>
      <c r="J31" s="264">
        <f>SUM('Y3 Budget'!J31,'Y4 Budget'!J31,'Y5 Budget'!J31)</f>
        <v>0</v>
      </c>
      <c r="K31" s="265"/>
      <c r="L31" s="266"/>
      <c r="M31" s="267">
        <f t="shared" si="8"/>
        <v>0</v>
      </c>
      <c r="N31" s="268">
        <f>SUM('Y3 Budget'!N31,'Y4 Budget'!N31,'Y5 Budget'!N31)</f>
        <v>0</v>
      </c>
      <c r="O31" s="269">
        <f>SUM('Y3 Budget'!O31,'Y4 Budget'!O31,'Y5 Budget'!O31)</f>
        <v>0</v>
      </c>
      <c r="P31" s="270">
        <f>SUM('Y3 Budget'!P31,'Y4 Budget'!P31,'Y5 Budget'!P31)</f>
        <v>0</v>
      </c>
      <c r="Q31" s="266">
        <f>SUM('Y3 Budget'!Q31,'Y4 Budget'!Q31,'Y5 Budget'!Q31)</f>
        <v>0</v>
      </c>
      <c r="R31" s="244">
        <f t="shared" si="9"/>
        <v>0</v>
      </c>
      <c r="S31" s="39">
        <f t="shared" si="10"/>
        <v>0</v>
      </c>
      <c r="T31" s="28">
        <f t="shared" si="11"/>
        <v>0</v>
      </c>
      <c r="U31" s="40">
        <f t="shared" si="12"/>
        <v>0</v>
      </c>
      <c r="V31" s="27">
        <f t="shared" si="13"/>
        <v>0</v>
      </c>
      <c r="W31" s="25">
        <f t="shared" si="14"/>
        <v>0</v>
      </c>
      <c r="X31" s="30"/>
      <c r="Y31" s="39">
        <f t="shared" si="15"/>
        <v>0</v>
      </c>
    </row>
    <row r="32" spans="1:25" x14ac:dyDescent="0.3">
      <c r="A32" s="225"/>
      <c r="B32" s="36">
        <v>15</v>
      </c>
      <c r="C32" s="37" t="s">
        <v>117</v>
      </c>
      <c r="D32" s="38"/>
      <c r="E32" s="221">
        <f>'Total personnel costs (PC)'!E343</f>
        <v>0</v>
      </c>
      <c r="F32" s="221">
        <f>'Total personnel costs (PC)'!G343</f>
        <v>0</v>
      </c>
      <c r="G32" s="221">
        <f>'Total personnel costs (PC)'!H343</f>
        <v>0</v>
      </c>
      <c r="H32" s="221">
        <f>'Total personnel costs (PC)'!I343</f>
        <v>0</v>
      </c>
      <c r="I32" s="221">
        <f>'Total personnel costs (PC)'!K343</f>
        <v>0</v>
      </c>
      <c r="J32" s="264">
        <f>SUM('Y3 Budget'!J32,'Y4 Budget'!J32,'Y5 Budget'!J32)</f>
        <v>0</v>
      </c>
      <c r="K32" s="265"/>
      <c r="L32" s="266"/>
      <c r="M32" s="267">
        <f t="shared" si="8"/>
        <v>0</v>
      </c>
      <c r="N32" s="268">
        <f>SUM('Y3 Budget'!N32,'Y4 Budget'!N32,'Y5 Budget'!N32)</f>
        <v>0</v>
      </c>
      <c r="O32" s="269">
        <f>SUM('Y3 Budget'!O32,'Y4 Budget'!O32,'Y5 Budget'!O32)</f>
        <v>0</v>
      </c>
      <c r="P32" s="270">
        <f>SUM('Y3 Budget'!P32,'Y4 Budget'!P32,'Y5 Budget'!P32)</f>
        <v>0</v>
      </c>
      <c r="Q32" s="266">
        <f>SUM('Y3 Budget'!Q32,'Y4 Budget'!Q32,'Y5 Budget'!Q32)</f>
        <v>0</v>
      </c>
      <c r="R32" s="244">
        <f t="shared" si="9"/>
        <v>0</v>
      </c>
      <c r="S32" s="39">
        <f t="shared" si="10"/>
        <v>0</v>
      </c>
      <c r="T32" s="28">
        <f t="shared" si="11"/>
        <v>0</v>
      </c>
      <c r="U32" s="40">
        <f t="shared" si="12"/>
        <v>0</v>
      </c>
      <c r="V32" s="27">
        <f t="shared" si="13"/>
        <v>0</v>
      </c>
      <c r="W32" s="25">
        <f t="shared" si="14"/>
        <v>0</v>
      </c>
      <c r="X32" s="30"/>
      <c r="Y32" s="39">
        <f t="shared" si="15"/>
        <v>0</v>
      </c>
    </row>
    <row r="33" spans="1:25" x14ac:dyDescent="0.3">
      <c r="A33" s="225"/>
      <c r="B33" s="36">
        <v>16</v>
      </c>
      <c r="C33" s="37" t="s">
        <v>118</v>
      </c>
      <c r="D33" s="38"/>
      <c r="E33" s="221">
        <f>'Total personnel costs (PC)'!E355</f>
        <v>0</v>
      </c>
      <c r="F33" s="221">
        <f>'Total personnel costs (PC)'!G355</f>
        <v>0</v>
      </c>
      <c r="G33" s="221">
        <f>'Total personnel costs (PC)'!H355</f>
        <v>0</v>
      </c>
      <c r="H33" s="221">
        <f>'Total personnel costs (PC)'!I355</f>
        <v>0</v>
      </c>
      <c r="I33" s="221">
        <f>'Total personnel costs (PC)'!K355</f>
        <v>0</v>
      </c>
      <c r="J33" s="264">
        <f>SUM('Y3 Budget'!J33,'Y4 Budget'!J33,'Y5 Budget'!J33)</f>
        <v>0</v>
      </c>
      <c r="K33" s="265"/>
      <c r="L33" s="266"/>
      <c r="M33" s="267">
        <f t="shared" si="8"/>
        <v>0</v>
      </c>
      <c r="N33" s="268">
        <f>SUM('Y3 Budget'!N33,'Y4 Budget'!N33,'Y5 Budget'!N33)</f>
        <v>0</v>
      </c>
      <c r="O33" s="269">
        <f>SUM('Y3 Budget'!O33,'Y4 Budget'!O33,'Y5 Budget'!O33)</f>
        <v>0</v>
      </c>
      <c r="P33" s="270">
        <f>SUM('Y3 Budget'!P33,'Y4 Budget'!P33,'Y5 Budget'!P33)</f>
        <v>0</v>
      </c>
      <c r="Q33" s="266">
        <f>SUM('Y3 Budget'!Q33,'Y4 Budget'!Q33,'Y5 Budget'!Q33)</f>
        <v>0</v>
      </c>
      <c r="R33" s="244">
        <f t="shared" si="9"/>
        <v>0</v>
      </c>
      <c r="S33" s="39">
        <f>I33+J33+M33+R33</f>
        <v>0</v>
      </c>
      <c r="T33" s="28">
        <f>25%*(S33-J33)</f>
        <v>0</v>
      </c>
      <c r="U33" s="40">
        <f>ROUND(SUM(S33:T33),0)</f>
        <v>0</v>
      </c>
      <c r="V33" s="27">
        <f t="shared" si="13"/>
        <v>0</v>
      </c>
      <c r="W33" s="25">
        <f t="shared" si="14"/>
        <v>0</v>
      </c>
      <c r="X33" s="30"/>
      <c r="Y33" s="39">
        <f t="shared" si="15"/>
        <v>0</v>
      </c>
    </row>
    <row r="34" spans="1:25" ht="15" thickBot="1" x14ac:dyDescent="0.35">
      <c r="A34" s="205"/>
      <c r="B34" s="169">
        <v>17</v>
      </c>
      <c r="C34" s="170" t="s">
        <v>119</v>
      </c>
      <c r="D34" s="171"/>
      <c r="E34" s="223">
        <f>'Total personnel costs (PC)'!E367</f>
        <v>0</v>
      </c>
      <c r="F34" s="223">
        <f>'Total personnel costs (PC)'!G367</f>
        <v>0</v>
      </c>
      <c r="G34" s="223">
        <f>'Total personnel costs (PC)'!H367</f>
        <v>0</v>
      </c>
      <c r="H34" s="223">
        <f>'Total personnel costs (PC)'!I367</f>
        <v>0</v>
      </c>
      <c r="I34" s="223">
        <f>'Total personnel costs (PC)'!K367</f>
        <v>0</v>
      </c>
      <c r="J34" s="257">
        <f>SUM('Y3 Budget'!J34,'Y4 Budget'!J34,'Y5 Budget'!J34)</f>
        <v>0</v>
      </c>
      <c r="K34" s="258"/>
      <c r="L34" s="259"/>
      <c r="M34" s="260">
        <f t="shared" si="8"/>
        <v>0</v>
      </c>
      <c r="N34" s="261">
        <f>SUM('Y3 Budget'!N34,'Y4 Budget'!N34,'Y5 Budget'!N34)</f>
        <v>0</v>
      </c>
      <c r="O34" s="262">
        <f>SUM('Y3 Budget'!O34,'Y4 Budget'!O34,'Y5 Budget'!O34)</f>
        <v>0</v>
      </c>
      <c r="P34" s="263">
        <f>SUM('Y3 Budget'!P34,'Y4 Budget'!P34,'Y5 Budget'!P34)</f>
        <v>0</v>
      </c>
      <c r="Q34" s="259">
        <f>SUM('Y3 Budget'!Q34,'Y4 Budget'!Q34,'Y5 Budget'!Q34)</f>
        <v>0</v>
      </c>
      <c r="R34" s="243">
        <f t="shared" si="9"/>
        <v>0</v>
      </c>
      <c r="S34" s="41">
        <f>I34+J34+M34+R34</f>
        <v>0</v>
      </c>
      <c r="T34" s="32">
        <f>25%*(S34-J34)</f>
        <v>0</v>
      </c>
      <c r="U34" s="42">
        <f>ROUND(SUM(S34:T34),0)</f>
        <v>0</v>
      </c>
      <c r="V34" s="172">
        <f t="shared" si="13"/>
        <v>0</v>
      </c>
      <c r="W34" s="173">
        <f t="shared" si="14"/>
        <v>0</v>
      </c>
      <c r="X34" s="174"/>
      <c r="Y34" s="41">
        <f t="shared" si="15"/>
        <v>0</v>
      </c>
    </row>
    <row r="35" spans="1:25" x14ac:dyDescent="0.3">
      <c r="A35" s="226"/>
      <c r="B35" s="11" t="s">
        <v>15</v>
      </c>
      <c r="C35" s="12" t="s">
        <v>87</v>
      </c>
      <c r="D35" s="13" t="s">
        <v>88</v>
      </c>
      <c r="E35" s="222">
        <f>'Total personnel costs (PC)'!E379</f>
        <v>0</v>
      </c>
      <c r="F35" s="222">
        <f>'Total personnel costs (PC)'!G379</f>
        <v>0</v>
      </c>
      <c r="G35" s="222">
        <f>'Total personnel costs (PC)'!H379</f>
        <v>0</v>
      </c>
      <c r="H35" s="222">
        <f>'Total personnel costs (PC)'!I379</f>
        <v>0</v>
      </c>
      <c r="I35" s="222">
        <f>'Total personnel costs (PC)'!K379</f>
        <v>0</v>
      </c>
      <c r="J35" s="247">
        <f>SUM('Y3 Budget'!J35,'Y4 Budget'!J35,'Y5 Budget'!J35)</f>
        <v>0</v>
      </c>
      <c r="K35" s="232"/>
      <c r="L35" s="233"/>
      <c r="M35" s="234">
        <f t="shared" si="0"/>
        <v>0</v>
      </c>
      <c r="N35" s="231">
        <f>SUM('Y3 Budget'!N35,'Y4 Budget'!N35,'Y5 Budget'!N35)</f>
        <v>0</v>
      </c>
      <c r="O35" s="239">
        <f>SUM('Y3 Budget'!O35,'Y4 Budget'!O35,'Y5 Budget'!O35)</f>
        <v>0</v>
      </c>
      <c r="P35" s="231">
        <f>SUM('Y3 Budget'!P35,'Y4 Budget'!P35,'Y5 Budget'!P35)</f>
        <v>0</v>
      </c>
      <c r="Q35" s="136">
        <f>SUM('Y3 Budget'!Q35,'Y4 Budget'!Q35,'Y5 Budget'!Q35)</f>
        <v>0</v>
      </c>
      <c r="R35" s="235">
        <f t="shared" si="1"/>
        <v>0</v>
      </c>
      <c r="S35" s="60">
        <f t="shared" si="2"/>
        <v>0</v>
      </c>
      <c r="T35" s="61">
        <f t="shared" si="3"/>
        <v>0</v>
      </c>
      <c r="U35" s="62">
        <f t="shared" si="4"/>
        <v>0</v>
      </c>
      <c r="V35" s="19">
        <f t="shared" si="5"/>
        <v>0</v>
      </c>
      <c r="W35" s="20">
        <f t="shared" si="6"/>
        <v>0</v>
      </c>
      <c r="X35" s="21"/>
      <c r="Y35" s="60">
        <f t="shared" si="7"/>
        <v>0</v>
      </c>
    </row>
    <row r="36" spans="1:25" x14ac:dyDescent="0.3">
      <c r="A36" s="226"/>
      <c r="B36" s="23" t="s">
        <v>16</v>
      </c>
      <c r="C36" s="24" t="s">
        <v>89</v>
      </c>
      <c r="D36" s="92" t="s">
        <v>90</v>
      </c>
      <c r="E36" s="221">
        <f>'Total personnel costs (PC)'!E391</f>
        <v>0</v>
      </c>
      <c r="F36" s="221">
        <f>'Total personnel costs (PC)'!G391</f>
        <v>0</v>
      </c>
      <c r="G36" s="221">
        <f>'Total personnel costs (PC)'!H391</f>
        <v>0</v>
      </c>
      <c r="H36" s="221">
        <f>'Total personnel costs (PC)'!I391</f>
        <v>0</v>
      </c>
      <c r="I36" s="221">
        <f>'Total personnel costs (PC)'!K391</f>
        <v>0</v>
      </c>
      <c r="J36" s="248">
        <f>SUM('Y3 Budget'!J36,'Y4 Budget'!J36,'Y5 Budget'!J36)</f>
        <v>0</v>
      </c>
      <c r="K36" s="144"/>
      <c r="L36" s="145"/>
      <c r="M36" s="146">
        <f t="shared" si="0"/>
        <v>0</v>
      </c>
      <c r="N36" s="143">
        <f>SUM('Y3 Budget'!N36,'Y4 Budget'!N36,'Y5 Budget'!N36)</f>
        <v>0</v>
      </c>
      <c r="O36" s="147">
        <f>SUM('Y3 Budget'!O36,'Y4 Budget'!O36,'Y5 Budget'!O36)</f>
        <v>0</v>
      </c>
      <c r="P36" s="143">
        <f>SUM('Y3 Budget'!P36,'Y4 Budget'!P36,'Y5 Budget'!P36)</f>
        <v>0</v>
      </c>
      <c r="Q36" s="246">
        <f>SUM('Y3 Budget'!Q36,'Y4 Budget'!Q36,'Y5 Budget'!Q36)</f>
        <v>0</v>
      </c>
      <c r="R36" s="116">
        <f t="shared" si="1"/>
        <v>0</v>
      </c>
      <c r="S36" s="26">
        <f t="shared" si="2"/>
        <v>0</v>
      </c>
      <c r="T36" s="28">
        <f t="shared" si="3"/>
        <v>0</v>
      </c>
      <c r="U36" s="29">
        <f t="shared" si="4"/>
        <v>0</v>
      </c>
      <c r="V36" s="27">
        <f t="shared" si="5"/>
        <v>0</v>
      </c>
      <c r="W36" s="25">
        <f t="shared" si="6"/>
        <v>0</v>
      </c>
      <c r="X36" s="30"/>
      <c r="Y36" s="26">
        <f t="shared" si="7"/>
        <v>0</v>
      </c>
    </row>
    <row r="37" spans="1:25" x14ac:dyDescent="0.3">
      <c r="A37" s="226"/>
      <c r="B37" s="23" t="s">
        <v>17</v>
      </c>
      <c r="C37" s="24" t="s">
        <v>91</v>
      </c>
      <c r="D37" s="31" t="s">
        <v>40</v>
      </c>
      <c r="E37" s="221">
        <f>'Total personnel costs (PC)'!E403</f>
        <v>0</v>
      </c>
      <c r="F37" s="221">
        <f>'Total personnel costs (PC)'!G403</f>
        <v>0</v>
      </c>
      <c r="G37" s="221">
        <f>'Total personnel costs (PC)'!H403</f>
        <v>0</v>
      </c>
      <c r="H37" s="221">
        <f>'Total personnel costs (PC)'!I403</f>
        <v>0</v>
      </c>
      <c r="I37" s="221">
        <f>'Total personnel costs (PC)'!K403</f>
        <v>0</v>
      </c>
      <c r="J37" s="248">
        <f>SUM('Y3 Budget'!J37,'Y4 Budget'!J37,'Y5 Budget'!J37)</f>
        <v>0</v>
      </c>
      <c r="K37" s="144"/>
      <c r="L37" s="145"/>
      <c r="M37" s="146">
        <f t="shared" si="0"/>
        <v>0</v>
      </c>
      <c r="N37" s="143">
        <f>SUM('Y3 Budget'!N37,'Y4 Budget'!N37,'Y5 Budget'!N37)</f>
        <v>0</v>
      </c>
      <c r="O37" s="147">
        <f>SUM('Y3 Budget'!O37,'Y4 Budget'!O37,'Y5 Budget'!O37)</f>
        <v>0</v>
      </c>
      <c r="P37" s="143">
        <f>SUM('Y3 Budget'!P37,'Y4 Budget'!P37,'Y5 Budget'!P37)</f>
        <v>0</v>
      </c>
      <c r="Q37" s="246">
        <f>SUM('Y3 Budget'!Q37,'Y4 Budget'!Q37,'Y5 Budget'!Q37)</f>
        <v>0</v>
      </c>
      <c r="R37" s="116">
        <f t="shared" si="1"/>
        <v>0</v>
      </c>
      <c r="S37" s="26">
        <f t="shared" si="2"/>
        <v>0</v>
      </c>
      <c r="T37" s="28">
        <f t="shared" si="3"/>
        <v>0</v>
      </c>
      <c r="U37" s="29">
        <f t="shared" si="4"/>
        <v>0</v>
      </c>
      <c r="V37" s="27">
        <f t="shared" si="5"/>
        <v>0</v>
      </c>
      <c r="W37" s="25">
        <f t="shared" si="6"/>
        <v>0</v>
      </c>
      <c r="X37" s="30"/>
      <c r="Y37" s="26">
        <f t="shared" si="7"/>
        <v>0</v>
      </c>
    </row>
    <row r="38" spans="1:25" x14ac:dyDescent="0.3">
      <c r="A38" s="226"/>
      <c r="B38" s="23" t="s">
        <v>18</v>
      </c>
      <c r="C38" s="24" t="s">
        <v>92</v>
      </c>
      <c r="D38" s="13" t="s">
        <v>41</v>
      </c>
      <c r="E38" s="221">
        <f>'Total personnel costs (PC)'!E415</f>
        <v>0</v>
      </c>
      <c r="F38" s="221">
        <f>'Total personnel costs (PC)'!G415</f>
        <v>0</v>
      </c>
      <c r="G38" s="221">
        <f>'Total personnel costs (PC)'!H415</f>
        <v>0</v>
      </c>
      <c r="H38" s="221">
        <f>'Total personnel costs (PC)'!I415</f>
        <v>0</v>
      </c>
      <c r="I38" s="221">
        <f>'Total personnel costs (PC)'!K415</f>
        <v>0</v>
      </c>
      <c r="J38" s="248">
        <f>SUM('Y3 Budget'!J38,'Y4 Budget'!J38,'Y5 Budget'!J38)</f>
        <v>0</v>
      </c>
      <c r="K38" s="144"/>
      <c r="L38" s="145"/>
      <c r="M38" s="146">
        <f t="shared" si="0"/>
        <v>0</v>
      </c>
      <c r="N38" s="143">
        <f>SUM('Y3 Budget'!N38,'Y4 Budget'!N38,'Y5 Budget'!N38)</f>
        <v>0</v>
      </c>
      <c r="O38" s="147">
        <f>SUM('Y3 Budget'!O38,'Y4 Budget'!O38,'Y5 Budget'!O38)</f>
        <v>0</v>
      </c>
      <c r="P38" s="143">
        <f>SUM('Y3 Budget'!P38,'Y4 Budget'!P38,'Y5 Budget'!P38)</f>
        <v>0</v>
      </c>
      <c r="Q38" s="246">
        <f>SUM('Y3 Budget'!Q38,'Y4 Budget'!Q38,'Y5 Budget'!Q38)</f>
        <v>0</v>
      </c>
      <c r="R38" s="116">
        <f t="shared" si="1"/>
        <v>0</v>
      </c>
      <c r="S38" s="26">
        <f t="shared" si="2"/>
        <v>0</v>
      </c>
      <c r="T38" s="28">
        <f t="shared" si="3"/>
        <v>0</v>
      </c>
      <c r="U38" s="29">
        <f t="shared" si="4"/>
        <v>0</v>
      </c>
      <c r="V38" s="27">
        <f t="shared" si="5"/>
        <v>0</v>
      </c>
      <c r="W38" s="25">
        <f t="shared" si="6"/>
        <v>0</v>
      </c>
      <c r="X38" s="30"/>
      <c r="Y38" s="26">
        <f t="shared" si="7"/>
        <v>0</v>
      </c>
    </row>
    <row r="39" spans="1:25" x14ac:dyDescent="0.3">
      <c r="A39" s="226"/>
      <c r="B39" s="23" t="s">
        <v>19</v>
      </c>
      <c r="C39" s="24" t="s">
        <v>93</v>
      </c>
      <c r="D39" s="92" t="s">
        <v>94</v>
      </c>
      <c r="E39" s="221">
        <f>'Total personnel costs (PC)'!E427</f>
        <v>0</v>
      </c>
      <c r="F39" s="221">
        <f>'Total personnel costs (PC)'!G427</f>
        <v>0</v>
      </c>
      <c r="G39" s="221">
        <f>'Total personnel costs (PC)'!H427</f>
        <v>0</v>
      </c>
      <c r="H39" s="221">
        <f>'Total personnel costs (PC)'!I427</f>
        <v>0</v>
      </c>
      <c r="I39" s="221">
        <f>'Total personnel costs (PC)'!K427</f>
        <v>0</v>
      </c>
      <c r="J39" s="248">
        <f>SUM('Y3 Budget'!J39,'Y4 Budget'!J39,'Y5 Budget'!J39)</f>
        <v>0</v>
      </c>
      <c r="K39" s="144"/>
      <c r="L39" s="145"/>
      <c r="M39" s="146">
        <f t="shared" si="0"/>
        <v>0</v>
      </c>
      <c r="N39" s="143">
        <f>SUM('Y3 Budget'!N39,'Y4 Budget'!N39,'Y5 Budget'!N39)</f>
        <v>0</v>
      </c>
      <c r="O39" s="147">
        <f>SUM('Y3 Budget'!O39,'Y4 Budget'!O39,'Y5 Budget'!O39)</f>
        <v>0</v>
      </c>
      <c r="P39" s="143">
        <f>SUM('Y3 Budget'!P39,'Y4 Budget'!P39,'Y5 Budget'!P39)</f>
        <v>0</v>
      </c>
      <c r="Q39" s="246">
        <f>SUM('Y3 Budget'!Q39,'Y4 Budget'!Q39,'Y5 Budget'!Q39)</f>
        <v>0</v>
      </c>
      <c r="R39" s="116">
        <f t="shared" si="1"/>
        <v>0</v>
      </c>
      <c r="S39" s="26">
        <f t="shared" si="2"/>
        <v>0</v>
      </c>
      <c r="T39" s="28">
        <f t="shared" si="3"/>
        <v>0</v>
      </c>
      <c r="U39" s="29">
        <f t="shared" si="4"/>
        <v>0</v>
      </c>
      <c r="V39" s="27">
        <f t="shared" si="5"/>
        <v>0</v>
      </c>
      <c r="W39" s="25">
        <f t="shared" si="6"/>
        <v>0</v>
      </c>
      <c r="X39" s="30"/>
      <c r="Y39" s="26">
        <f t="shared" si="7"/>
        <v>0</v>
      </c>
    </row>
    <row r="40" spans="1:25" x14ac:dyDescent="0.3">
      <c r="A40" s="226"/>
      <c r="B40" s="23" t="s">
        <v>20</v>
      </c>
      <c r="C40" s="24" t="s">
        <v>95</v>
      </c>
      <c r="D40" s="92" t="s">
        <v>96</v>
      </c>
      <c r="E40" s="221">
        <f>'Total personnel costs (PC)'!E439</f>
        <v>0</v>
      </c>
      <c r="F40" s="221">
        <f>'Total personnel costs (PC)'!G439</f>
        <v>0</v>
      </c>
      <c r="G40" s="221">
        <f>'Total personnel costs (PC)'!H439</f>
        <v>0</v>
      </c>
      <c r="H40" s="221">
        <f>'Total personnel costs (PC)'!I439</f>
        <v>0</v>
      </c>
      <c r="I40" s="221">
        <f>'Total personnel costs (PC)'!K439</f>
        <v>0</v>
      </c>
      <c r="J40" s="248">
        <f>SUM('Y3 Budget'!J40,'Y4 Budget'!J40,'Y5 Budget'!J40)</f>
        <v>0</v>
      </c>
      <c r="K40" s="144"/>
      <c r="L40" s="145"/>
      <c r="M40" s="146">
        <f t="shared" si="0"/>
        <v>0</v>
      </c>
      <c r="N40" s="143">
        <f>SUM('Y3 Budget'!N40,'Y4 Budget'!N40,'Y5 Budget'!N40)</f>
        <v>0</v>
      </c>
      <c r="O40" s="147">
        <f>SUM('Y3 Budget'!O40,'Y4 Budget'!O40,'Y5 Budget'!O40)</f>
        <v>0</v>
      </c>
      <c r="P40" s="143">
        <f>SUM('Y3 Budget'!P40,'Y4 Budget'!P40,'Y5 Budget'!P40)</f>
        <v>0</v>
      </c>
      <c r="Q40" s="246">
        <f>SUM('Y3 Budget'!Q40,'Y4 Budget'!Q40,'Y5 Budget'!Q40)</f>
        <v>0</v>
      </c>
      <c r="R40" s="116">
        <f t="shared" si="1"/>
        <v>0</v>
      </c>
      <c r="S40" s="26">
        <f t="shared" si="2"/>
        <v>0</v>
      </c>
      <c r="T40" s="28">
        <f t="shared" si="3"/>
        <v>0</v>
      </c>
      <c r="U40" s="29">
        <f t="shared" si="4"/>
        <v>0</v>
      </c>
      <c r="V40" s="27">
        <f t="shared" si="5"/>
        <v>0</v>
      </c>
      <c r="W40" s="25">
        <f t="shared" si="6"/>
        <v>0</v>
      </c>
      <c r="X40" s="30"/>
      <c r="Y40" s="26">
        <f t="shared" si="7"/>
        <v>0</v>
      </c>
    </row>
    <row r="41" spans="1:25" x14ac:dyDescent="0.3">
      <c r="A41" s="11"/>
      <c r="B41" s="23" t="s">
        <v>21</v>
      </c>
      <c r="C41" s="24" t="s">
        <v>167</v>
      </c>
      <c r="D41" s="13" t="s">
        <v>97</v>
      </c>
      <c r="E41" s="221">
        <f>'Total personnel costs (PC)'!E451</f>
        <v>0</v>
      </c>
      <c r="F41" s="221">
        <f>'Total personnel costs (PC)'!G451</f>
        <v>0</v>
      </c>
      <c r="G41" s="221">
        <f>'Total personnel costs (PC)'!H451</f>
        <v>0</v>
      </c>
      <c r="H41" s="221">
        <f>'Total personnel costs (PC)'!I451</f>
        <v>0</v>
      </c>
      <c r="I41" s="221">
        <f>'Total personnel costs (PC)'!K451</f>
        <v>0</v>
      </c>
      <c r="J41" s="248">
        <f>SUM('Y3 Budget'!J41,'Y4 Budget'!J41,'Y5 Budget'!J41)</f>
        <v>0</v>
      </c>
      <c r="K41" s="144"/>
      <c r="L41" s="145"/>
      <c r="M41" s="146">
        <f t="shared" si="0"/>
        <v>0</v>
      </c>
      <c r="N41" s="143">
        <f>SUM('Y3 Budget'!N41,'Y4 Budget'!N41,'Y5 Budget'!N41)</f>
        <v>0</v>
      </c>
      <c r="O41" s="147">
        <f>SUM('Y3 Budget'!O41,'Y4 Budget'!O41,'Y5 Budget'!O41)</f>
        <v>0</v>
      </c>
      <c r="P41" s="143">
        <f>SUM('Y3 Budget'!P41,'Y4 Budget'!P41,'Y5 Budget'!P41)</f>
        <v>0</v>
      </c>
      <c r="Q41" s="246">
        <f>SUM('Y3 Budget'!Q41,'Y4 Budget'!Q41,'Y5 Budget'!Q41)</f>
        <v>0</v>
      </c>
      <c r="R41" s="116">
        <f t="shared" si="1"/>
        <v>0</v>
      </c>
      <c r="S41" s="26">
        <f t="shared" si="2"/>
        <v>0</v>
      </c>
      <c r="T41" s="28">
        <f t="shared" si="3"/>
        <v>0</v>
      </c>
      <c r="U41" s="29">
        <f t="shared" si="4"/>
        <v>0</v>
      </c>
      <c r="V41" s="27">
        <f t="shared" si="5"/>
        <v>0</v>
      </c>
      <c r="W41" s="25">
        <f t="shared" si="6"/>
        <v>0</v>
      </c>
      <c r="X41" s="30"/>
      <c r="Y41" s="26">
        <f t="shared" si="7"/>
        <v>0</v>
      </c>
    </row>
    <row r="42" spans="1:25" x14ac:dyDescent="0.3">
      <c r="A42" s="225"/>
      <c r="B42" s="201">
        <v>18</v>
      </c>
      <c r="C42" s="202" t="s">
        <v>120</v>
      </c>
      <c r="D42" s="203"/>
      <c r="E42" s="222">
        <f>'Total personnel costs (PC)'!E463</f>
        <v>0</v>
      </c>
      <c r="F42" s="222">
        <f>'Total personnel costs (PC)'!G463</f>
        <v>0</v>
      </c>
      <c r="G42" s="222">
        <f>'Total personnel costs (PC)'!H463</f>
        <v>0</v>
      </c>
      <c r="H42" s="222">
        <f>'Total personnel costs (PC)'!I463</f>
        <v>0</v>
      </c>
      <c r="I42" s="222">
        <f>'Total personnel costs (PC)'!K463</f>
        <v>0</v>
      </c>
      <c r="J42" s="250">
        <f>SUM('Y3 Budget'!J42,'Y4 Budget'!J42,'Y5 Budget'!J42)</f>
        <v>0</v>
      </c>
      <c r="K42" s="251"/>
      <c r="L42" s="252"/>
      <c r="M42" s="253">
        <f>SUM($K42:$L42)</f>
        <v>0</v>
      </c>
      <c r="N42" s="254">
        <f>SUM('Y3 Budget'!N42,'Y4 Budget'!N42,'Y5 Budget'!N42)</f>
        <v>0</v>
      </c>
      <c r="O42" s="255">
        <f>SUM('Y3 Budget'!O42,'Y4 Budget'!O42,'Y5 Budget'!O42)</f>
        <v>0</v>
      </c>
      <c r="P42" s="256">
        <f>SUM('Y3 Budget'!P42,'Y4 Budget'!P42,'Y5 Budget'!P42)</f>
        <v>0</v>
      </c>
      <c r="Q42" s="252">
        <f>SUM('Y3 Budget'!Q42,'Y4 Budget'!Q42,'Y5 Budget'!Q42)</f>
        <v>0</v>
      </c>
      <c r="R42" s="242">
        <f>SUM($N42:$Q42)</f>
        <v>0</v>
      </c>
      <c r="S42" s="83">
        <f t="shared" ref="S42:S43" si="16">I42+J42+M42+R42</f>
        <v>0</v>
      </c>
      <c r="T42" s="61">
        <f t="shared" ref="T42:T43" si="17">25%*(S42-J42)</f>
        <v>0</v>
      </c>
      <c r="U42" s="85">
        <f t="shared" ref="U42:U43" si="18">ROUND(SUM(S42:T42),0)</f>
        <v>0</v>
      </c>
      <c r="V42" s="19">
        <f>$V$4*$U42</f>
        <v>0</v>
      </c>
      <c r="W42" s="20">
        <f>$W$4*$U42</f>
        <v>0</v>
      </c>
      <c r="X42" s="21"/>
      <c r="Y42" s="83">
        <f>ROUND(SUM($V42:$X42),0)</f>
        <v>0</v>
      </c>
    </row>
    <row r="43" spans="1:25" ht="15" thickBot="1" x14ac:dyDescent="0.35">
      <c r="A43" s="205"/>
      <c r="B43" s="169">
        <v>19</v>
      </c>
      <c r="C43" s="170" t="s">
        <v>121</v>
      </c>
      <c r="D43" s="171"/>
      <c r="E43" s="223">
        <f>'Total personnel costs (PC)'!E475</f>
        <v>0</v>
      </c>
      <c r="F43" s="223">
        <f>'Total personnel costs (PC)'!G475</f>
        <v>0</v>
      </c>
      <c r="G43" s="223">
        <f>'Total personnel costs (PC)'!H475</f>
        <v>0</v>
      </c>
      <c r="H43" s="223">
        <f>'Total personnel costs (PC)'!I475</f>
        <v>0</v>
      </c>
      <c r="I43" s="223">
        <f>'Total personnel costs (PC)'!K475</f>
        <v>0</v>
      </c>
      <c r="J43" s="257">
        <f>SUM('Y3 Budget'!J43,'Y4 Budget'!J43,'Y5 Budget'!J43)</f>
        <v>0</v>
      </c>
      <c r="K43" s="258"/>
      <c r="L43" s="259"/>
      <c r="M43" s="260">
        <f>SUM($K43:$L43)</f>
        <v>0</v>
      </c>
      <c r="N43" s="261">
        <f>SUM('Y3 Budget'!N43,'Y4 Budget'!N43,'Y5 Budget'!N43)</f>
        <v>0</v>
      </c>
      <c r="O43" s="262">
        <f>SUM('Y3 Budget'!O43,'Y4 Budget'!O43,'Y5 Budget'!O43)</f>
        <v>0</v>
      </c>
      <c r="P43" s="263">
        <f>SUM('Y3 Budget'!P43,'Y4 Budget'!P43,'Y5 Budget'!P43)</f>
        <v>0</v>
      </c>
      <c r="Q43" s="259">
        <f>SUM('Y3 Budget'!Q43,'Y4 Budget'!Q43,'Y5 Budget'!Q43)</f>
        <v>0</v>
      </c>
      <c r="R43" s="243">
        <f>SUM($N43:$Q43)</f>
        <v>0</v>
      </c>
      <c r="S43" s="41">
        <f t="shared" si="16"/>
        <v>0</v>
      </c>
      <c r="T43" s="32">
        <f t="shared" si="17"/>
        <v>0</v>
      </c>
      <c r="U43" s="42">
        <f t="shared" si="18"/>
        <v>0</v>
      </c>
      <c r="V43" s="172">
        <f>$V$4*$U43</f>
        <v>0</v>
      </c>
      <c r="W43" s="173">
        <f>$W$4*$U43</f>
        <v>0</v>
      </c>
      <c r="X43" s="174"/>
      <c r="Y43" s="41">
        <f>ROUND(SUM($V43:$X43),0)</f>
        <v>0</v>
      </c>
    </row>
    <row r="44" spans="1:25" x14ac:dyDescent="0.3">
      <c r="A44" s="226"/>
      <c r="B44" s="11" t="s">
        <v>22</v>
      </c>
      <c r="C44" s="12" t="s">
        <v>190</v>
      </c>
      <c r="D44" s="13" t="s">
        <v>98</v>
      </c>
      <c r="E44" s="222">
        <f>'Total personnel costs (PC)'!E487</f>
        <v>0</v>
      </c>
      <c r="F44" s="222">
        <f>'Total personnel costs (PC)'!G487</f>
        <v>0</v>
      </c>
      <c r="G44" s="222">
        <f>'Total personnel costs (PC)'!H487</f>
        <v>0</v>
      </c>
      <c r="H44" s="222">
        <f>'Total personnel costs (PC)'!I487</f>
        <v>0</v>
      </c>
      <c r="I44" s="222">
        <f>'Total personnel costs (PC)'!K487</f>
        <v>0</v>
      </c>
      <c r="J44" s="247">
        <f>SUM('Y3 Budget'!J44,'Y4 Budget'!J44,'Y5 Budget'!J44)</f>
        <v>0</v>
      </c>
      <c r="K44" s="232"/>
      <c r="L44" s="233"/>
      <c r="M44" s="234">
        <f t="shared" si="0"/>
        <v>0</v>
      </c>
      <c r="N44" s="231">
        <f>SUM('Y3 Budget'!N44,'Y4 Budget'!N44,'Y5 Budget'!N44)</f>
        <v>0</v>
      </c>
      <c r="O44" s="239">
        <f>SUM('Y3 Budget'!O44,'Y4 Budget'!O44,'Y5 Budget'!O44)</f>
        <v>0</v>
      </c>
      <c r="P44" s="231">
        <f>SUM('Y3 Budget'!P44,'Y4 Budget'!P44,'Y5 Budget'!P44)</f>
        <v>0</v>
      </c>
      <c r="Q44" s="136">
        <f>SUM('Y3 Budget'!Q44,'Y4 Budget'!Q44,'Y5 Budget'!Q44)</f>
        <v>0</v>
      </c>
      <c r="R44" s="235">
        <f t="shared" si="1"/>
        <v>0</v>
      </c>
      <c r="S44" s="60">
        <f t="shared" si="2"/>
        <v>0</v>
      </c>
      <c r="T44" s="61">
        <f t="shared" si="3"/>
        <v>0</v>
      </c>
      <c r="U44" s="62">
        <f t="shared" si="4"/>
        <v>0</v>
      </c>
      <c r="V44" s="19">
        <f t="shared" si="5"/>
        <v>0</v>
      </c>
      <c r="W44" s="20">
        <f t="shared" si="6"/>
        <v>0</v>
      </c>
      <c r="X44" s="21"/>
      <c r="Y44" s="60">
        <f t="shared" si="7"/>
        <v>0</v>
      </c>
    </row>
    <row r="45" spans="1:25" x14ac:dyDescent="0.3">
      <c r="A45" s="226"/>
      <c r="B45" s="23" t="s">
        <v>23</v>
      </c>
      <c r="C45" s="24" t="s">
        <v>99</v>
      </c>
      <c r="D45" s="13" t="s">
        <v>42</v>
      </c>
      <c r="E45" s="221">
        <f>'Total personnel costs (PC)'!E499</f>
        <v>0</v>
      </c>
      <c r="F45" s="221">
        <f>'Total personnel costs (PC)'!G499</f>
        <v>0</v>
      </c>
      <c r="G45" s="221">
        <f>'Total personnel costs (PC)'!H499</f>
        <v>0</v>
      </c>
      <c r="H45" s="221">
        <f>'Total personnel costs (PC)'!I499</f>
        <v>0</v>
      </c>
      <c r="I45" s="221">
        <f>'Total personnel costs (PC)'!K499</f>
        <v>0</v>
      </c>
      <c r="J45" s="248">
        <f>SUM('Y3 Budget'!J45,'Y4 Budget'!J45,'Y5 Budget'!J45)</f>
        <v>0</v>
      </c>
      <c r="K45" s="144"/>
      <c r="L45" s="145"/>
      <c r="M45" s="146">
        <f t="shared" si="0"/>
        <v>0</v>
      </c>
      <c r="N45" s="143">
        <f>SUM('Y3 Budget'!N45,'Y4 Budget'!N45,'Y5 Budget'!N45)</f>
        <v>0</v>
      </c>
      <c r="O45" s="147">
        <f>SUM('Y3 Budget'!O45,'Y4 Budget'!O45,'Y5 Budget'!O45)</f>
        <v>0</v>
      </c>
      <c r="P45" s="143">
        <f>SUM('Y3 Budget'!P45,'Y4 Budget'!P45,'Y5 Budget'!P45)</f>
        <v>0</v>
      </c>
      <c r="Q45" s="246">
        <f>SUM('Y3 Budget'!Q45,'Y4 Budget'!Q45,'Y5 Budget'!Q45)</f>
        <v>0</v>
      </c>
      <c r="R45" s="116">
        <f t="shared" si="1"/>
        <v>0</v>
      </c>
      <c r="S45" s="26">
        <f t="shared" si="2"/>
        <v>0</v>
      </c>
      <c r="T45" s="28">
        <f t="shared" si="3"/>
        <v>0</v>
      </c>
      <c r="U45" s="29">
        <f t="shared" si="4"/>
        <v>0</v>
      </c>
      <c r="V45" s="27">
        <f t="shared" si="5"/>
        <v>0</v>
      </c>
      <c r="W45" s="25">
        <f t="shared" si="6"/>
        <v>0</v>
      </c>
      <c r="X45" s="30"/>
      <c r="Y45" s="26">
        <f t="shared" si="7"/>
        <v>0</v>
      </c>
    </row>
    <row r="46" spans="1:25" x14ac:dyDescent="0.3">
      <c r="A46" s="226"/>
      <c r="B46" s="23" t="s">
        <v>24</v>
      </c>
      <c r="C46" s="24" t="s">
        <v>100</v>
      </c>
      <c r="D46" s="92" t="s">
        <v>101</v>
      </c>
      <c r="E46" s="221">
        <f>'Total personnel costs (PC)'!E511</f>
        <v>0</v>
      </c>
      <c r="F46" s="221">
        <f>'Total personnel costs (PC)'!G511</f>
        <v>0</v>
      </c>
      <c r="G46" s="221">
        <f>'Total personnel costs (PC)'!H511</f>
        <v>0</v>
      </c>
      <c r="H46" s="221">
        <f>'Total personnel costs (PC)'!I511</f>
        <v>0</v>
      </c>
      <c r="I46" s="221">
        <f>'Total personnel costs (PC)'!K511</f>
        <v>0</v>
      </c>
      <c r="J46" s="248">
        <f>SUM('Y3 Budget'!J46,'Y4 Budget'!J46,'Y5 Budget'!J46)</f>
        <v>0</v>
      </c>
      <c r="K46" s="144"/>
      <c r="L46" s="145"/>
      <c r="M46" s="146">
        <f t="shared" si="0"/>
        <v>0</v>
      </c>
      <c r="N46" s="143">
        <f>SUM('Y3 Budget'!N46,'Y4 Budget'!N46,'Y5 Budget'!N46)</f>
        <v>0</v>
      </c>
      <c r="O46" s="147">
        <f>SUM('Y3 Budget'!O46,'Y4 Budget'!O46,'Y5 Budget'!O46)</f>
        <v>0</v>
      </c>
      <c r="P46" s="143">
        <f>SUM('Y3 Budget'!P46,'Y4 Budget'!P46,'Y5 Budget'!P46)</f>
        <v>0</v>
      </c>
      <c r="Q46" s="246">
        <f>SUM('Y3 Budget'!Q46,'Y4 Budget'!Q46,'Y5 Budget'!Q46)</f>
        <v>0</v>
      </c>
      <c r="R46" s="116">
        <f t="shared" si="1"/>
        <v>0</v>
      </c>
      <c r="S46" s="26">
        <f t="shared" si="2"/>
        <v>0</v>
      </c>
      <c r="T46" s="28">
        <f t="shared" si="3"/>
        <v>0</v>
      </c>
      <c r="U46" s="29">
        <f t="shared" si="4"/>
        <v>0</v>
      </c>
      <c r="V46" s="27">
        <f t="shared" si="5"/>
        <v>0</v>
      </c>
      <c r="W46" s="25">
        <f t="shared" si="6"/>
        <v>0</v>
      </c>
      <c r="X46" s="30"/>
      <c r="Y46" s="26">
        <f t="shared" si="7"/>
        <v>0</v>
      </c>
    </row>
    <row r="47" spans="1:25" x14ac:dyDescent="0.3">
      <c r="A47" s="226"/>
      <c r="B47" s="23" t="s">
        <v>25</v>
      </c>
      <c r="C47" s="24" t="s">
        <v>102</v>
      </c>
      <c r="D47" s="13" t="s">
        <v>103</v>
      </c>
      <c r="E47" s="221">
        <f>'Total personnel costs (PC)'!E523</f>
        <v>0</v>
      </c>
      <c r="F47" s="221">
        <f>'Total personnel costs (PC)'!G523</f>
        <v>0</v>
      </c>
      <c r="G47" s="221">
        <f>'Total personnel costs (PC)'!H523</f>
        <v>0</v>
      </c>
      <c r="H47" s="221">
        <f>'Total personnel costs (PC)'!I523</f>
        <v>0</v>
      </c>
      <c r="I47" s="221">
        <f>'Total personnel costs (PC)'!K523</f>
        <v>0</v>
      </c>
      <c r="J47" s="248">
        <f>SUM('Y3 Budget'!J47,'Y4 Budget'!J47,'Y5 Budget'!J47)</f>
        <v>0</v>
      </c>
      <c r="K47" s="144"/>
      <c r="L47" s="145"/>
      <c r="M47" s="146">
        <f t="shared" si="0"/>
        <v>0</v>
      </c>
      <c r="N47" s="143">
        <f>SUM('Y3 Budget'!N47,'Y4 Budget'!N47,'Y5 Budget'!N47)</f>
        <v>0</v>
      </c>
      <c r="O47" s="147">
        <f>SUM('Y3 Budget'!O47,'Y4 Budget'!O47,'Y5 Budget'!O47)</f>
        <v>0</v>
      </c>
      <c r="P47" s="143">
        <f>SUM('Y3 Budget'!P47,'Y4 Budget'!P47,'Y5 Budget'!P47)</f>
        <v>0</v>
      </c>
      <c r="Q47" s="246">
        <f>SUM('Y3 Budget'!Q47,'Y4 Budget'!Q47,'Y5 Budget'!Q47)</f>
        <v>0</v>
      </c>
      <c r="R47" s="116">
        <f t="shared" si="1"/>
        <v>0</v>
      </c>
      <c r="S47" s="26">
        <f t="shared" si="2"/>
        <v>0</v>
      </c>
      <c r="T47" s="28">
        <f t="shared" si="3"/>
        <v>0</v>
      </c>
      <c r="U47" s="29">
        <f t="shared" si="4"/>
        <v>0</v>
      </c>
      <c r="V47" s="27">
        <f t="shared" si="5"/>
        <v>0</v>
      </c>
      <c r="W47" s="25">
        <f t="shared" si="6"/>
        <v>0</v>
      </c>
      <c r="X47" s="30"/>
      <c r="Y47" s="26">
        <f t="shared" si="7"/>
        <v>0</v>
      </c>
    </row>
    <row r="48" spans="1:25" ht="15" thickBot="1" x14ac:dyDescent="0.35">
      <c r="A48" s="226"/>
      <c r="B48" s="23" t="s">
        <v>26</v>
      </c>
      <c r="C48" s="24" t="s">
        <v>104</v>
      </c>
      <c r="D48" s="92" t="s">
        <v>105</v>
      </c>
      <c r="E48" s="221">
        <f>'Total personnel costs (PC)'!E535</f>
        <v>0</v>
      </c>
      <c r="F48" s="221">
        <f>'Total personnel costs (PC)'!G535</f>
        <v>0</v>
      </c>
      <c r="G48" s="221">
        <f>'Total personnel costs (PC)'!H535</f>
        <v>0</v>
      </c>
      <c r="H48" s="221">
        <f>'Total personnel costs (PC)'!I535</f>
        <v>0</v>
      </c>
      <c r="I48" s="223">
        <f>'Total personnel costs (PC)'!K535</f>
        <v>0</v>
      </c>
      <c r="J48" s="249">
        <f>SUM('Y3 Budget'!J48,'Y4 Budget'!J48,'Y5 Budget'!J48)</f>
        <v>0</v>
      </c>
      <c r="K48" s="144"/>
      <c r="L48" s="145"/>
      <c r="M48" s="146">
        <f t="shared" si="0"/>
        <v>0</v>
      </c>
      <c r="N48" s="143">
        <f>SUM('Y3 Budget'!N48,'Y4 Budget'!N48,'Y5 Budget'!N48)</f>
        <v>0</v>
      </c>
      <c r="O48" s="147">
        <f>SUM('Y3 Budget'!O48,'Y4 Budget'!O48,'Y5 Budget'!O48)</f>
        <v>0</v>
      </c>
      <c r="P48" s="143">
        <f>SUM('Y3 Budget'!P48,'Y4 Budget'!P48,'Y5 Budget'!P48)</f>
        <v>0</v>
      </c>
      <c r="Q48" s="246">
        <f>SUM('Y3 Budget'!Q48,'Y4 Budget'!Q48,'Y5 Budget'!Q48)</f>
        <v>0</v>
      </c>
      <c r="R48" s="116">
        <f t="shared" si="1"/>
        <v>0</v>
      </c>
      <c r="S48" s="26">
        <f t="shared" si="2"/>
        <v>0</v>
      </c>
      <c r="T48" s="28">
        <f t="shared" si="3"/>
        <v>0</v>
      </c>
      <c r="U48" s="29">
        <f t="shared" si="4"/>
        <v>0</v>
      </c>
      <c r="V48" s="27">
        <f t="shared" si="5"/>
        <v>0</v>
      </c>
      <c r="W48" s="25">
        <f t="shared" si="6"/>
        <v>0</v>
      </c>
      <c r="X48" s="30"/>
      <c r="Y48" s="26">
        <f t="shared" si="7"/>
        <v>0</v>
      </c>
    </row>
    <row r="49" spans="1:25" ht="15" thickBot="1" x14ac:dyDescent="0.35">
      <c r="A49" s="334" t="s">
        <v>56</v>
      </c>
      <c r="B49" s="335"/>
      <c r="C49" s="335"/>
      <c r="D49" s="336"/>
      <c r="E49" s="278">
        <f>SUM(E5:E48)</f>
        <v>0</v>
      </c>
      <c r="F49" s="278">
        <f>SUM(F5:F48)</f>
        <v>0</v>
      </c>
      <c r="G49" s="278">
        <f>SUM(G5:G48)</f>
        <v>0</v>
      </c>
      <c r="H49" s="278">
        <f>SUM(H5:H48)</f>
        <v>0</v>
      </c>
      <c r="I49" s="278">
        <f t="shared" ref="I49:Y49" si="19">SUM(I5:I48)</f>
        <v>0</v>
      </c>
      <c r="J49" s="95">
        <f t="shared" si="19"/>
        <v>0</v>
      </c>
      <c r="K49" s="95">
        <f t="shared" si="19"/>
        <v>0</v>
      </c>
      <c r="L49" s="95">
        <f t="shared" si="19"/>
        <v>0</v>
      </c>
      <c r="M49" s="95">
        <f t="shared" si="19"/>
        <v>0</v>
      </c>
      <c r="N49" s="95">
        <f t="shared" si="19"/>
        <v>0</v>
      </c>
      <c r="O49" s="95">
        <f t="shared" si="19"/>
        <v>0</v>
      </c>
      <c r="P49" s="95">
        <f t="shared" si="19"/>
        <v>0</v>
      </c>
      <c r="Q49" s="95">
        <f t="shared" si="19"/>
        <v>0</v>
      </c>
      <c r="R49" s="95">
        <f t="shared" si="19"/>
        <v>0</v>
      </c>
      <c r="S49" s="95">
        <f t="shared" si="19"/>
        <v>0</v>
      </c>
      <c r="T49" s="95">
        <f t="shared" si="19"/>
        <v>0</v>
      </c>
      <c r="U49" s="95">
        <f t="shared" si="19"/>
        <v>0</v>
      </c>
      <c r="V49" s="95">
        <f t="shared" si="19"/>
        <v>0</v>
      </c>
      <c r="W49" s="95">
        <f t="shared" si="19"/>
        <v>0</v>
      </c>
      <c r="X49" s="95">
        <f t="shared" si="19"/>
        <v>0</v>
      </c>
      <c r="Y49" s="95">
        <f t="shared" si="19"/>
        <v>0</v>
      </c>
    </row>
    <row r="50" spans="1:25" x14ac:dyDescent="0.3">
      <c r="E50" s="43"/>
      <c r="F50" s="43"/>
      <c r="G50" s="43"/>
      <c r="H50" s="43"/>
      <c r="I50" s="43"/>
      <c r="J50" s="148">
        <f>SUM('Y3 Budget'!J49,'Y4 Budget'!J49,'Y5 Budget'!J49)</f>
        <v>0</v>
      </c>
      <c r="K50" s="148">
        <f>SUM('Y3 Budget'!K49,'Y4 Budget'!K49,'Y5 Budget'!K49)</f>
        <v>0</v>
      </c>
      <c r="L50" s="148">
        <f>SUM('Y3 Budget'!L49,'Y4 Budget'!L49,'Y5 Budget'!L49)</f>
        <v>0</v>
      </c>
      <c r="M50" s="148">
        <f>SUM('Y3 Budget'!M49,'Y4 Budget'!M49,'Y5 Budget'!M49)</f>
        <v>0</v>
      </c>
      <c r="N50" s="148">
        <f>SUM('Y3 Budget'!N49,'Y4 Budget'!N49,'Y5 Budget'!N49)</f>
        <v>0</v>
      </c>
      <c r="O50" s="148">
        <f>SUM('Y3 Budget'!O49,'Y4 Budget'!O49,'Y5 Budget'!O49)</f>
        <v>0</v>
      </c>
      <c r="P50" s="148">
        <f>SUM('Y3 Budget'!P49,'Y4 Budget'!P49,'Y5 Budget'!P49)</f>
        <v>0</v>
      </c>
      <c r="Q50" s="148">
        <f>SUM('Y3 Budget'!Q49,'Y4 Budget'!Q49,'Y5 Budget'!Q49)</f>
        <v>0</v>
      </c>
      <c r="R50" s="148">
        <f>SUM('Y3 Budget'!R49,'Y4 Budget'!R49,'Y5 Budget'!R49)</f>
        <v>0</v>
      </c>
      <c r="S50" s="148">
        <f>SUM('Y3 Budget'!S49,'Y4 Budget'!S49,'Y5 Budget'!S49)</f>
        <v>0</v>
      </c>
      <c r="T50" s="148">
        <f>SUM('Y3 Budget'!T49,'Y4 Budget'!T49,'Y5 Budget'!T49)</f>
        <v>0</v>
      </c>
      <c r="U50" s="148">
        <f>SUM('Y3 Budget'!U49,'Y4 Budget'!U49,'Y5 Budget'!U49)</f>
        <v>0</v>
      </c>
      <c r="V50" s="148">
        <f>SUM('Y3 Budget'!V49,'Y4 Budget'!V49,'Y5 Budget'!V49)</f>
        <v>0</v>
      </c>
      <c r="W50" s="148">
        <f>SUM('Y3 Budget'!W49,'Y4 Budget'!W49,'Y5 Budget'!W49)</f>
        <v>0</v>
      </c>
      <c r="X50" s="148">
        <f>SUM('Y3 Budget'!X49,'Y4 Budget'!X49,'Y5 Budget'!X49)</f>
        <v>0</v>
      </c>
      <c r="Y50" s="148">
        <f>SUM('Y3 Budget'!Y49,'Y4 Budget'!Y49,'Y5 Budget'!Y49)</f>
        <v>0</v>
      </c>
    </row>
    <row r="54" spans="1:25" s="1" customFormat="1" x14ac:dyDescent="0.3">
      <c r="A54" s="22"/>
      <c r="B54" s="22"/>
      <c r="C54" s="22"/>
      <c r="D54" s="43"/>
      <c r="E54" s="96"/>
      <c r="F54" s="113"/>
      <c r="G54" s="113"/>
      <c r="H54" s="113"/>
      <c r="I54" s="114"/>
      <c r="J54" s="113"/>
      <c r="K54" s="113"/>
      <c r="L54" s="113"/>
      <c r="M54" s="114"/>
      <c r="N54" s="113"/>
      <c r="O54" s="113"/>
      <c r="P54" s="113"/>
      <c r="Q54" s="113"/>
      <c r="V54" s="22"/>
      <c r="W54" s="22"/>
      <c r="X54" s="22"/>
    </row>
  </sheetData>
  <sheetProtection algorithmName="SHA-512" hashValue="tB8Xa3T1DK8QwP0zT/CA0t0deaSuqYNSlDhD7OevU9O/FwzQB59lGg0UIK4w6sfDssLDdPmJTcc495ikHKfKXA==" saltValue="AVMbdhybmiGmLLHeVWiK3A==" spinCount="100000" sheet="1" formatColumns="0" selectLockedCells="1" selectUnlockedCells="1"/>
  <mergeCells count="21">
    <mergeCell ref="A49:D49"/>
    <mergeCell ref="B2:D2"/>
    <mergeCell ref="B4:D4"/>
    <mergeCell ref="U2:U4"/>
    <mergeCell ref="B3:D3"/>
    <mergeCell ref="F2:H3"/>
    <mergeCell ref="E2:E4"/>
    <mergeCell ref="F1:U1"/>
    <mergeCell ref="V1:Y1"/>
    <mergeCell ref="Y2:Y4"/>
    <mergeCell ref="M2:M4"/>
    <mergeCell ref="R2:R4"/>
    <mergeCell ref="S2:S4"/>
    <mergeCell ref="T2:T4"/>
    <mergeCell ref="K2:L2"/>
    <mergeCell ref="I2:I4"/>
    <mergeCell ref="J2:J4"/>
    <mergeCell ref="X2:X3"/>
    <mergeCell ref="N2:Q3"/>
    <mergeCell ref="V2:V3"/>
    <mergeCell ref="W2:W3"/>
  </mergeCells>
  <dataValidations count="1">
    <dataValidation operator="greaterThanOrEqual" allowBlank="1" showInputMessage="1" showErrorMessage="1" sqref="C1:D2 O1:Q1 N1:N2 V1:X2 F1:H2 A51:XFD1048576 A1:B48 C4:D48 I1:M48 R1:U48 V4:X48 F4:H48 Y1:XFD48 N4:Q48 E1:E48 A10:XFD14 A16:XFD17 A22:XFD22 A29:XFD34 A42:XFD43 A49:XFD49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Q727"/>
  <sheetViews>
    <sheetView zoomScaleNormal="100" workbookViewId="0">
      <pane xSplit="4" ySplit="4" topLeftCell="E5" activePane="bottomRight" state="frozen"/>
      <selection activeCell="I5" sqref="I5"/>
      <selection pane="topRight" activeCell="I5" sqref="I5"/>
      <selection pane="bottomLeft" activeCell="I5" sqref="I5"/>
      <selection pane="bottomRight" activeCell="E5" sqref="E5"/>
    </sheetView>
  </sheetViews>
  <sheetFormatPr defaultColWidth="9.109375" defaultRowHeight="14.4" x14ac:dyDescent="0.3"/>
  <cols>
    <col min="1" max="1" width="19.5546875" style="22" customWidth="1"/>
    <col min="2" max="2" width="11" style="22" customWidth="1"/>
    <col min="3" max="3" width="26.33203125" style="22" customWidth="1"/>
    <col min="4" max="4" width="9.109375" style="43"/>
    <col min="5" max="6" width="15.6640625" style="155" customWidth="1"/>
    <col min="7" max="7" width="22.109375" style="113" customWidth="1"/>
    <col min="8" max="8" width="21.88671875" style="113" customWidth="1"/>
    <col min="9" max="9" width="23.44140625" style="113" customWidth="1"/>
    <col min="10" max="10" width="20.33203125" style="113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149"/>
      <c r="F1" s="149"/>
      <c r="G1" s="308" t="s">
        <v>51</v>
      </c>
      <c r="H1" s="309"/>
      <c r="I1" s="309"/>
      <c r="J1" s="309"/>
      <c r="K1" s="309"/>
      <c r="L1" s="309"/>
      <c r="M1" s="310"/>
      <c r="N1" s="311" t="s">
        <v>54</v>
      </c>
      <c r="O1" s="312"/>
      <c r="P1" s="312"/>
      <c r="Q1" s="313"/>
    </row>
    <row r="2" spans="1:17" s="2" customFormat="1" ht="30" customHeight="1" x14ac:dyDescent="0.3">
      <c r="A2" s="3" t="s">
        <v>0</v>
      </c>
      <c r="B2" s="367" t="str">
        <f>'Total budget'!B2:D2</f>
        <v>EJP SOIL 3rd call</v>
      </c>
      <c r="C2" s="367"/>
      <c r="D2" s="368"/>
      <c r="E2" s="369" t="s">
        <v>180</v>
      </c>
      <c r="F2" s="326" t="s">
        <v>57</v>
      </c>
      <c r="G2" s="327"/>
      <c r="H2" s="327"/>
      <c r="I2" s="327"/>
      <c r="J2" s="328"/>
      <c r="K2" s="319" t="s">
        <v>57</v>
      </c>
      <c r="L2" s="319" t="s">
        <v>49</v>
      </c>
      <c r="M2" s="341" t="s">
        <v>50</v>
      </c>
      <c r="N2" s="308" t="s">
        <v>34</v>
      </c>
      <c r="O2" s="309" t="s">
        <v>52</v>
      </c>
      <c r="P2" s="310" t="s">
        <v>53</v>
      </c>
      <c r="Q2" s="314" t="s">
        <v>55</v>
      </c>
    </row>
    <row r="3" spans="1:17" s="2" customFormat="1" ht="30" customHeight="1" x14ac:dyDescent="0.3">
      <c r="A3" s="89" t="s">
        <v>58</v>
      </c>
      <c r="B3" s="371" t="str">
        <f>'Total budget'!B3:D3</f>
        <v>XXX</v>
      </c>
      <c r="C3" s="372"/>
      <c r="D3" s="373"/>
      <c r="E3" s="317"/>
      <c r="F3" s="374"/>
      <c r="G3" s="375"/>
      <c r="H3" s="375"/>
      <c r="I3" s="375"/>
      <c r="J3" s="376"/>
      <c r="K3" s="320"/>
      <c r="L3" s="320"/>
      <c r="M3" s="342"/>
      <c r="N3" s="332"/>
      <c r="O3" s="333"/>
      <c r="P3" s="325"/>
      <c r="Q3" s="315"/>
    </row>
    <row r="4" spans="1:17" s="2" customFormat="1" ht="44.4" customHeight="1" thickBot="1" x14ac:dyDescent="0.35">
      <c r="A4" s="4" t="s">
        <v>72</v>
      </c>
      <c r="B4" s="377" t="str">
        <f>'Total budget'!B4:D4</f>
        <v>EJPSoil Years 3 to 5                                                                                  Nov 2022 -  Oct 2024</v>
      </c>
      <c r="C4" s="377"/>
      <c r="D4" s="378"/>
      <c r="E4" s="370"/>
      <c r="F4" s="175" t="s">
        <v>168</v>
      </c>
      <c r="G4" s="110" t="s">
        <v>192</v>
      </c>
      <c r="H4" s="111" t="s">
        <v>193</v>
      </c>
      <c r="I4" s="112" t="s">
        <v>194</v>
      </c>
      <c r="J4" s="167" t="s">
        <v>66</v>
      </c>
      <c r="K4" s="321"/>
      <c r="L4" s="321"/>
      <c r="M4" s="343"/>
      <c r="N4" s="8">
        <v>0.44</v>
      </c>
      <c r="O4" s="9">
        <v>0.56000000000000005</v>
      </c>
      <c r="P4" s="10">
        <v>1</v>
      </c>
      <c r="Q4" s="315"/>
    </row>
    <row r="5" spans="1:17" x14ac:dyDescent="0.3">
      <c r="A5" s="387" t="s">
        <v>27</v>
      </c>
      <c r="B5" s="361" t="s">
        <v>1</v>
      </c>
      <c r="C5" s="363" t="s">
        <v>35</v>
      </c>
      <c r="D5" s="365" t="s">
        <v>28</v>
      </c>
      <c r="E5" s="292">
        <f>SUM('Y3 PC'!E5,'Y4 PC'!E5,'Y5 PC'!E5)</f>
        <v>0</v>
      </c>
      <c r="F5" s="293"/>
      <c r="G5" s="294">
        <f>SUM('Y3 PC'!G5,'Y4 PC'!G5,'Y5 PC'!G5)</f>
        <v>0</v>
      </c>
      <c r="H5" s="294">
        <f>SUM('Y3 PC'!H5,'Y4 PC'!H5,'Y5 PC'!H5)</f>
        <v>0</v>
      </c>
      <c r="I5" s="294">
        <f>SUM('Y3 PC'!I5,'Y4 PC'!I5,'Y5 PC'!I5)</f>
        <v>0</v>
      </c>
      <c r="J5" s="280">
        <f>SUM('Y3 PC'!J5,'Y4 PC'!J5,'Y5 PC'!J5)</f>
        <v>0</v>
      </c>
      <c r="K5" s="295">
        <f>SUM('Y3 PC'!K5,'Y4 PC'!K5,'Y5 PC'!K5)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385"/>
      <c r="B6" s="362"/>
      <c r="C6" s="364"/>
      <c r="D6" s="366"/>
      <c r="E6" s="281">
        <f>SUM('Y3 PC'!E6,'Y4 PC'!E6,'Y5 PC'!E6)</f>
        <v>0</v>
      </c>
      <c r="F6" s="282"/>
      <c r="G6" s="282">
        <f>SUM('Y3 PC'!G6,'Y4 PC'!G6,'Y5 PC'!G6)</f>
        <v>0</v>
      </c>
      <c r="H6" s="282">
        <f>SUM('Y3 PC'!H6,'Y4 PC'!H6,'Y5 PC'!H6)</f>
        <v>0</v>
      </c>
      <c r="I6" s="282">
        <f>SUM('Y3 PC'!I6,'Y4 PC'!I6,'Y5 PC'!I6)</f>
        <v>0</v>
      </c>
      <c r="J6" s="283">
        <f>SUM('Y3 PC'!J6,'Y4 PC'!J6,'Y5 PC'!J6)</f>
        <v>0</v>
      </c>
      <c r="K6" s="284">
        <f>SUM('Y3 PC'!K6,'Y4 PC'!K6,'Y5 PC'!K6)</f>
        <v>0</v>
      </c>
      <c r="L6" s="157">
        <f t="shared" ref="L6:L8" si="0">25%*K6</f>
        <v>0</v>
      </c>
      <c r="M6" s="62">
        <f t="shared" ref="M6:M8" si="1">ROUND(SUM(K6:L6),0)</f>
        <v>0</v>
      </c>
      <c r="N6" s="19">
        <f t="shared" ref="N6:N8" si="2">$N$4*$M6</f>
        <v>0</v>
      </c>
      <c r="O6" s="20">
        <f t="shared" ref="O6:O8" si="3">$O$4*$M6</f>
        <v>0</v>
      </c>
      <c r="P6" s="21"/>
      <c r="Q6" s="60">
        <f t="shared" ref="Q6:Q8" si="4">ROUND(SUM($N6:$P6),0)</f>
        <v>0</v>
      </c>
    </row>
    <row r="7" spans="1:17" x14ac:dyDescent="0.3">
      <c r="A7" s="385"/>
      <c r="B7" s="362"/>
      <c r="C7" s="364"/>
      <c r="D7" s="366"/>
      <c r="E7" s="281">
        <f>SUM('Y3 PC'!E7,'Y4 PC'!E7,'Y5 PC'!E7)</f>
        <v>0</v>
      </c>
      <c r="F7" s="282"/>
      <c r="G7" s="282">
        <f>SUM('Y3 PC'!G7,'Y4 PC'!G7,'Y5 PC'!G7)</f>
        <v>0</v>
      </c>
      <c r="H7" s="282">
        <f>SUM('Y3 PC'!H7,'Y4 PC'!H7,'Y5 PC'!H7)</f>
        <v>0</v>
      </c>
      <c r="I7" s="282">
        <f>SUM('Y3 PC'!I7,'Y4 PC'!I7,'Y5 PC'!I7)</f>
        <v>0</v>
      </c>
      <c r="J7" s="283">
        <f>SUM('Y3 PC'!J7,'Y4 PC'!J7,'Y5 PC'!J7)</f>
        <v>0</v>
      </c>
      <c r="K7" s="284">
        <f>SUM('Y3 PC'!K7,'Y4 PC'!K7,'Y5 PC'!K7)</f>
        <v>0</v>
      </c>
      <c r="L7" s="157">
        <f t="shared" si="0"/>
        <v>0</v>
      </c>
      <c r="M7" s="62">
        <f t="shared" si="1"/>
        <v>0</v>
      </c>
      <c r="N7" s="19">
        <f t="shared" si="2"/>
        <v>0</v>
      </c>
      <c r="O7" s="20">
        <f t="shared" si="3"/>
        <v>0</v>
      </c>
      <c r="P7" s="21"/>
      <c r="Q7" s="60">
        <f t="shared" si="4"/>
        <v>0</v>
      </c>
    </row>
    <row r="8" spans="1:17" x14ac:dyDescent="0.3">
      <c r="A8" s="385"/>
      <c r="B8" s="362"/>
      <c r="C8" s="364"/>
      <c r="D8" s="366"/>
      <c r="E8" s="281">
        <f>SUM('Y3 PC'!E8,'Y4 PC'!E8,'Y5 PC'!E8)</f>
        <v>0</v>
      </c>
      <c r="F8" s="282"/>
      <c r="G8" s="282">
        <f>SUM('Y3 PC'!G8,'Y4 PC'!G8,'Y5 PC'!G8)</f>
        <v>0</v>
      </c>
      <c r="H8" s="282">
        <f>SUM('Y3 PC'!H8,'Y4 PC'!H8,'Y5 PC'!H8)</f>
        <v>0</v>
      </c>
      <c r="I8" s="282">
        <f>SUM('Y3 PC'!I8,'Y4 PC'!I8,'Y5 PC'!I8)</f>
        <v>0</v>
      </c>
      <c r="J8" s="283">
        <f>SUM('Y3 PC'!J8,'Y4 PC'!J8,'Y5 PC'!J8)</f>
        <v>0</v>
      </c>
      <c r="K8" s="284">
        <f>SUM('Y3 PC'!K8,'Y4 PC'!K8,'Y5 PC'!K8)</f>
        <v>0</v>
      </c>
      <c r="L8" s="157">
        <f t="shared" si="0"/>
        <v>0</v>
      </c>
      <c r="M8" s="62">
        <f t="shared" si="1"/>
        <v>0</v>
      </c>
      <c r="N8" s="19">
        <f t="shared" si="2"/>
        <v>0</v>
      </c>
      <c r="O8" s="20">
        <f t="shared" si="3"/>
        <v>0</v>
      </c>
      <c r="P8" s="21"/>
      <c r="Q8" s="60">
        <f t="shared" si="4"/>
        <v>0</v>
      </c>
    </row>
    <row r="9" spans="1:17" x14ac:dyDescent="0.3">
      <c r="A9" s="385"/>
      <c r="B9" s="362"/>
      <c r="C9" s="364"/>
      <c r="D9" s="366"/>
      <c r="E9" s="281">
        <f>SUM('Y3 PC'!E9,'Y4 PC'!E9,'Y5 PC'!E9)</f>
        <v>0</v>
      </c>
      <c r="F9" s="282"/>
      <c r="G9" s="282">
        <f>SUM('Y3 PC'!G9,'Y4 PC'!G9,'Y5 PC'!G9)</f>
        <v>0</v>
      </c>
      <c r="H9" s="282">
        <f>SUM('Y3 PC'!H9,'Y4 PC'!H9,'Y5 PC'!H9)</f>
        <v>0</v>
      </c>
      <c r="I9" s="282">
        <f>SUM('Y3 PC'!I9,'Y4 PC'!I9,'Y5 PC'!I9)</f>
        <v>0</v>
      </c>
      <c r="J9" s="283">
        <f>SUM('Y3 PC'!J9,'Y4 PC'!J9,'Y5 PC'!J9)</f>
        <v>0</v>
      </c>
      <c r="K9" s="284">
        <f>SUM('Y3 PC'!K9,'Y4 PC'!K9,'Y5 PC'!K9)</f>
        <v>0</v>
      </c>
      <c r="L9" s="157">
        <f t="shared" ref="L9:L18" si="5">25%*K9</f>
        <v>0</v>
      </c>
      <c r="M9" s="62">
        <f t="shared" ref="M9:M18" si="6">ROUND(SUM(K9:L9),0)</f>
        <v>0</v>
      </c>
      <c r="N9" s="19">
        <f t="shared" ref="N9:N18" si="7">$N$4*$M9</f>
        <v>0</v>
      </c>
      <c r="O9" s="20">
        <f t="shared" ref="O9:O18" si="8">$O$4*$M9</f>
        <v>0</v>
      </c>
      <c r="P9" s="21"/>
      <c r="Q9" s="60">
        <f t="shared" ref="Q9:Q18" si="9">ROUND(SUM($N9:$P9),0)</f>
        <v>0</v>
      </c>
    </row>
    <row r="10" spans="1:17" x14ac:dyDescent="0.3">
      <c r="A10" s="385"/>
      <c r="B10" s="362"/>
      <c r="C10" s="364"/>
      <c r="D10" s="366"/>
      <c r="E10" s="281">
        <f>SUM('Y3 PC'!E10,'Y4 PC'!E10,'Y5 PC'!E10)</f>
        <v>0</v>
      </c>
      <c r="F10" s="282"/>
      <c r="G10" s="282">
        <f>SUM('Y3 PC'!G10,'Y4 PC'!G10,'Y5 PC'!G10)</f>
        <v>0</v>
      </c>
      <c r="H10" s="282">
        <f>SUM('Y3 PC'!H10,'Y4 PC'!H10,'Y5 PC'!H10)</f>
        <v>0</v>
      </c>
      <c r="I10" s="282">
        <f>SUM('Y3 PC'!I10,'Y4 PC'!I10,'Y5 PC'!I10)</f>
        <v>0</v>
      </c>
      <c r="J10" s="283">
        <f>SUM('Y3 PC'!J10,'Y4 PC'!J10,'Y5 PC'!J10)</f>
        <v>0</v>
      </c>
      <c r="K10" s="284">
        <f>SUM('Y3 PC'!K10,'Y4 PC'!K10,'Y5 PC'!K10)</f>
        <v>0</v>
      </c>
      <c r="L10" s="157">
        <f t="shared" si="5"/>
        <v>0</v>
      </c>
      <c r="M10" s="62">
        <f t="shared" si="6"/>
        <v>0</v>
      </c>
      <c r="N10" s="19">
        <f t="shared" si="7"/>
        <v>0</v>
      </c>
      <c r="O10" s="20">
        <f t="shared" si="8"/>
        <v>0</v>
      </c>
      <c r="P10" s="21"/>
      <c r="Q10" s="60">
        <f t="shared" si="9"/>
        <v>0</v>
      </c>
    </row>
    <row r="11" spans="1:17" x14ac:dyDescent="0.3">
      <c r="A11" s="385"/>
      <c r="B11" s="362"/>
      <c r="C11" s="364"/>
      <c r="D11" s="366"/>
      <c r="E11" s="281">
        <f>SUM('Y3 PC'!E11,'Y4 PC'!E11,'Y5 PC'!E11)</f>
        <v>0</v>
      </c>
      <c r="F11" s="282"/>
      <c r="G11" s="282">
        <f>SUM('Y3 PC'!G11,'Y4 PC'!G11,'Y5 PC'!G11)</f>
        <v>0</v>
      </c>
      <c r="H11" s="282">
        <f>SUM('Y3 PC'!H11,'Y4 PC'!H11,'Y5 PC'!H11)</f>
        <v>0</v>
      </c>
      <c r="I11" s="282">
        <f>SUM('Y3 PC'!I11,'Y4 PC'!I11,'Y5 PC'!I11)</f>
        <v>0</v>
      </c>
      <c r="J11" s="283">
        <f>SUM('Y3 PC'!J11,'Y4 PC'!J11,'Y5 PC'!J11)</f>
        <v>0</v>
      </c>
      <c r="K11" s="284">
        <f>SUM('Y3 PC'!K11,'Y4 PC'!K11,'Y5 PC'!K11)</f>
        <v>0</v>
      </c>
      <c r="L11" s="157">
        <f t="shared" si="5"/>
        <v>0</v>
      </c>
      <c r="M11" s="62">
        <f t="shared" si="6"/>
        <v>0</v>
      </c>
      <c r="N11" s="19">
        <f t="shared" si="7"/>
        <v>0</v>
      </c>
      <c r="O11" s="20">
        <f t="shared" si="8"/>
        <v>0</v>
      </c>
      <c r="P11" s="21"/>
      <c r="Q11" s="60">
        <f t="shared" si="9"/>
        <v>0</v>
      </c>
    </row>
    <row r="12" spans="1:17" x14ac:dyDescent="0.3">
      <c r="A12" s="385"/>
      <c r="B12" s="362"/>
      <c r="C12" s="364"/>
      <c r="D12" s="366"/>
      <c r="E12" s="281">
        <f>SUM('Y3 PC'!E12,'Y4 PC'!E12,'Y5 PC'!E12)</f>
        <v>0</v>
      </c>
      <c r="F12" s="282"/>
      <c r="G12" s="282">
        <f>SUM('Y3 PC'!G12,'Y4 PC'!G12,'Y5 PC'!G12)</f>
        <v>0</v>
      </c>
      <c r="H12" s="282">
        <f>SUM('Y3 PC'!H12,'Y4 PC'!H12,'Y5 PC'!H12)</f>
        <v>0</v>
      </c>
      <c r="I12" s="282">
        <f>SUM('Y3 PC'!I12,'Y4 PC'!I12,'Y5 PC'!I12)</f>
        <v>0</v>
      </c>
      <c r="J12" s="283">
        <f>SUM('Y3 PC'!J12,'Y4 PC'!J12,'Y5 PC'!J12)</f>
        <v>0</v>
      </c>
      <c r="K12" s="284">
        <f>SUM('Y3 PC'!K12,'Y4 PC'!K12,'Y5 PC'!K12)</f>
        <v>0</v>
      </c>
      <c r="L12" s="157">
        <f t="shared" si="5"/>
        <v>0</v>
      </c>
      <c r="M12" s="62">
        <f t="shared" si="6"/>
        <v>0</v>
      </c>
      <c r="N12" s="19">
        <f t="shared" si="7"/>
        <v>0</v>
      </c>
      <c r="O12" s="20">
        <f t="shared" si="8"/>
        <v>0</v>
      </c>
      <c r="P12" s="21"/>
      <c r="Q12" s="60">
        <f t="shared" si="9"/>
        <v>0</v>
      </c>
    </row>
    <row r="13" spans="1:17" x14ac:dyDescent="0.3">
      <c r="A13" s="385"/>
      <c r="B13" s="362"/>
      <c r="C13" s="364"/>
      <c r="D13" s="366"/>
      <c r="E13" s="281">
        <f>SUM('Y3 PC'!E13,'Y4 PC'!E13,'Y5 PC'!E13)</f>
        <v>0</v>
      </c>
      <c r="F13" s="282"/>
      <c r="G13" s="282">
        <f>SUM('Y3 PC'!G13,'Y4 PC'!G13,'Y5 PC'!G13)</f>
        <v>0</v>
      </c>
      <c r="H13" s="282">
        <f>SUM('Y3 PC'!H13,'Y4 PC'!H13,'Y5 PC'!H13)</f>
        <v>0</v>
      </c>
      <c r="I13" s="282">
        <f>SUM('Y3 PC'!I13,'Y4 PC'!I13,'Y5 PC'!I13)</f>
        <v>0</v>
      </c>
      <c r="J13" s="283">
        <f>SUM('Y3 PC'!J13,'Y4 PC'!J13,'Y5 PC'!J13)</f>
        <v>0</v>
      </c>
      <c r="K13" s="284">
        <f>SUM('Y3 PC'!K13,'Y4 PC'!K13,'Y5 PC'!K13)</f>
        <v>0</v>
      </c>
      <c r="L13" s="157">
        <f t="shared" si="5"/>
        <v>0</v>
      </c>
      <c r="M13" s="62">
        <f t="shared" si="6"/>
        <v>0</v>
      </c>
      <c r="N13" s="19">
        <f t="shared" si="7"/>
        <v>0</v>
      </c>
      <c r="O13" s="20">
        <f t="shared" si="8"/>
        <v>0</v>
      </c>
      <c r="P13" s="21"/>
      <c r="Q13" s="60">
        <f t="shared" si="9"/>
        <v>0</v>
      </c>
    </row>
    <row r="14" spans="1:17" x14ac:dyDescent="0.3">
      <c r="A14" s="385"/>
      <c r="B14" s="362"/>
      <c r="C14" s="364"/>
      <c r="D14" s="366"/>
      <c r="E14" s="281">
        <f>SUM('Y3 PC'!E14,'Y4 PC'!E14,'Y5 PC'!E14)</f>
        <v>0</v>
      </c>
      <c r="F14" s="282"/>
      <c r="G14" s="282">
        <f>SUM('Y3 PC'!G14,'Y4 PC'!G14,'Y5 PC'!G14)</f>
        <v>0</v>
      </c>
      <c r="H14" s="282">
        <f>SUM('Y3 PC'!H14,'Y4 PC'!H14,'Y5 PC'!H14)</f>
        <v>0</v>
      </c>
      <c r="I14" s="282">
        <f>SUM('Y3 PC'!I14,'Y4 PC'!I14,'Y5 PC'!I14)</f>
        <v>0</v>
      </c>
      <c r="J14" s="283">
        <f>SUM('Y3 PC'!J14,'Y4 PC'!J14,'Y5 PC'!J14)</f>
        <v>0</v>
      </c>
      <c r="K14" s="284">
        <f>SUM('Y3 PC'!K14,'Y4 PC'!K14,'Y5 PC'!K14)</f>
        <v>0</v>
      </c>
      <c r="L14" s="157">
        <f t="shared" si="5"/>
        <v>0</v>
      </c>
      <c r="M14" s="62">
        <f t="shared" si="6"/>
        <v>0</v>
      </c>
      <c r="N14" s="19">
        <f t="shared" si="7"/>
        <v>0</v>
      </c>
      <c r="O14" s="20">
        <f t="shared" si="8"/>
        <v>0</v>
      </c>
      <c r="P14" s="21"/>
      <c r="Q14" s="60">
        <f t="shared" si="9"/>
        <v>0</v>
      </c>
    </row>
    <row r="15" spans="1:17" x14ac:dyDescent="0.3">
      <c r="A15" s="385"/>
      <c r="B15" s="362"/>
      <c r="C15" s="364"/>
      <c r="D15" s="366"/>
      <c r="E15" s="281">
        <f>SUM('Y3 PC'!E15,'Y4 PC'!E15,'Y5 PC'!E15)</f>
        <v>0</v>
      </c>
      <c r="F15" s="282"/>
      <c r="G15" s="282">
        <f>SUM('Y3 PC'!G15,'Y4 PC'!G15,'Y5 PC'!G15)</f>
        <v>0</v>
      </c>
      <c r="H15" s="282">
        <f>SUM('Y3 PC'!H15,'Y4 PC'!H15,'Y5 PC'!H15)</f>
        <v>0</v>
      </c>
      <c r="I15" s="282">
        <f>SUM('Y3 PC'!I15,'Y4 PC'!I15,'Y5 PC'!I15)</f>
        <v>0</v>
      </c>
      <c r="J15" s="283">
        <f>SUM('Y3 PC'!J15,'Y4 PC'!J15,'Y5 PC'!J15)</f>
        <v>0</v>
      </c>
      <c r="K15" s="284">
        <f>SUM('Y3 PC'!K15,'Y4 PC'!K15,'Y5 PC'!K15)</f>
        <v>0</v>
      </c>
      <c r="L15" s="157">
        <f t="shared" si="5"/>
        <v>0</v>
      </c>
      <c r="M15" s="62">
        <f t="shared" si="6"/>
        <v>0</v>
      </c>
      <c r="N15" s="19">
        <f t="shared" si="7"/>
        <v>0</v>
      </c>
      <c r="O15" s="20">
        <f t="shared" si="8"/>
        <v>0</v>
      </c>
      <c r="P15" s="21"/>
      <c r="Q15" s="60">
        <f t="shared" si="9"/>
        <v>0</v>
      </c>
    </row>
    <row r="16" spans="1:17" x14ac:dyDescent="0.3">
      <c r="A16" s="385"/>
      <c r="B16" s="362"/>
      <c r="C16" s="364"/>
      <c r="D16" s="379"/>
      <c r="E16" s="281">
        <f>SUM('Y3 PC'!E16,'Y4 PC'!E16,'Y5 PC'!E16)</f>
        <v>0</v>
      </c>
      <c r="F16" s="282"/>
      <c r="G16" s="282">
        <f>SUM('Y3 PC'!G16,'Y4 PC'!G16,'Y5 PC'!G16)</f>
        <v>0</v>
      </c>
      <c r="H16" s="282">
        <f>SUM('Y3 PC'!H16,'Y4 PC'!H16,'Y5 PC'!H16)</f>
        <v>0</v>
      </c>
      <c r="I16" s="282">
        <f>SUM('Y3 PC'!I16,'Y4 PC'!I16,'Y5 PC'!I16)</f>
        <v>0</v>
      </c>
      <c r="J16" s="283">
        <f>SUM('Y3 PC'!J16,'Y4 PC'!J16,'Y5 PC'!J16)</f>
        <v>0</v>
      </c>
      <c r="K16" s="284">
        <f>SUM('Y3 PC'!K16,'Y4 PC'!K16,'Y5 PC'!K16)</f>
        <v>0</v>
      </c>
      <c r="L16" s="157">
        <f t="shared" si="5"/>
        <v>0</v>
      </c>
      <c r="M16" s="62">
        <f t="shared" si="6"/>
        <v>0</v>
      </c>
      <c r="N16" s="19">
        <f t="shared" si="7"/>
        <v>0</v>
      </c>
      <c r="O16" s="20">
        <f t="shared" si="8"/>
        <v>0</v>
      </c>
      <c r="P16" s="21"/>
      <c r="Q16" s="60">
        <f t="shared" si="9"/>
        <v>0</v>
      </c>
    </row>
    <row r="17" spans="1:17" x14ac:dyDescent="0.3">
      <c r="A17" s="385"/>
      <c r="B17" s="362"/>
      <c r="C17" s="364"/>
      <c r="D17" s="379"/>
      <c r="E17" s="281">
        <f>SUM('Y3 PC'!E17,'Y4 PC'!E17,'Y5 PC'!E17)</f>
        <v>0</v>
      </c>
      <c r="F17" s="282"/>
      <c r="G17" s="282">
        <f>SUM('Y3 PC'!G17,'Y4 PC'!G17,'Y5 PC'!G17)</f>
        <v>0</v>
      </c>
      <c r="H17" s="282">
        <f>SUM('Y3 PC'!H17,'Y4 PC'!H17,'Y5 PC'!H17)</f>
        <v>0</v>
      </c>
      <c r="I17" s="282">
        <f>SUM('Y3 PC'!I17,'Y4 PC'!I17,'Y5 PC'!I17)</f>
        <v>0</v>
      </c>
      <c r="J17" s="283">
        <f>SUM('Y3 PC'!J17,'Y4 PC'!J17,'Y5 PC'!J17)</f>
        <v>0</v>
      </c>
      <c r="K17" s="284">
        <f>SUM('Y3 PC'!K17,'Y4 PC'!K17,'Y5 PC'!K17)</f>
        <v>0</v>
      </c>
      <c r="L17" s="157">
        <f t="shared" si="5"/>
        <v>0</v>
      </c>
      <c r="M17" s="62">
        <f t="shared" si="6"/>
        <v>0</v>
      </c>
      <c r="N17" s="19">
        <f t="shared" si="7"/>
        <v>0</v>
      </c>
      <c r="O17" s="20">
        <f t="shared" si="8"/>
        <v>0</v>
      </c>
      <c r="P17" s="21"/>
      <c r="Q17" s="60">
        <f t="shared" si="9"/>
        <v>0</v>
      </c>
    </row>
    <row r="18" spans="1:17" ht="15" thickBot="1" x14ac:dyDescent="0.35">
      <c r="A18" s="385"/>
      <c r="B18" s="362"/>
      <c r="C18" s="364"/>
      <c r="D18" s="380"/>
      <c r="E18" s="285">
        <f>SUM('Y3 PC'!E18,'Y4 PC'!E18,'Y5 PC'!E18)</f>
        <v>0</v>
      </c>
      <c r="F18" s="282"/>
      <c r="G18" s="286">
        <f>SUM('Y3 PC'!G18,'Y4 PC'!G18,'Y5 PC'!G18)</f>
        <v>0</v>
      </c>
      <c r="H18" s="286">
        <f>SUM('Y3 PC'!H18,'Y4 PC'!H18,'Y5 PC'!H18)</f>
        <v>0</v>
      </c>
      <c r="I18" s="286">
        <f>SUM('Y3 PC'!I18,'Y4 PC'!I18,'Y5 PC'!I18)</f>
        <v>0</v>
      </c>
      <c r="J18" s="280">
        <f>SUM('Y3 PC'!J18,'Y4 PC'!J18,'Y5 PC'!J18)</f>
        <v>0</v>
      </c>
      <c r="K18" s="287">
        <f>SUM('Y3 PC'!K18,'Y4 PC'!K18,'Y5 PC'!K18)</f>
        <v>0</v>
      </c>
      <c r="L18" s="67">
        <f t="shared" si="5"/>
        <v>0</v>
      </c>
      <c r="M18" s="68">
        <f t="shared" si="6"/>
        <v>0</v>
      </c>
      <c r="N18" s="69">
        <f t="shared" si="7"/>
        <v>0</v>
      </c>
      <c r="O18" s="70">
        <f t="shared" si="8"/>
        <v>0</v>
      </c>
      <c r="P18" s="71"/>
      <c r="Q18" s="66">
        <f t="shared" si="9"/>
        <v>0</v>
      </c>
    </row>
    <row r="19" spans="1:17" s="1" customFormat="1" ht="15" thickBot="1" x14ac:dyDescent="0.35">
      <c r="A19" s="386"/>
      <c r="B19" s="359" t="s">
        <v>68</v>
      </c>
      <c r="C19" s="359"/>
      <c r="D19" s="360"/>
      <c r="E19" s="150">
        <f>SUM(E5:E18)</f>
        <v>0</v>
      </c>
      <c r="F19" s="151"/>
      <c r="G19" s="164"/>
      <c r="H19" s="165"/>
      <c r="I19" s="165"/>
      <c r="J19" s="165"/>
      <c r="K19" s="72">
        <f t="shared" ref="K19:O19" si="10">SUM(K5:K18)</f>
        <v>0</v>
      </c>
      <c r="L19" s="72">
        <f t="shared" si="10"/>
        <v>0</v>
      </c>
      <c r="M19" s="73">
        <f t="shared" si="10"/>
        <v>0</v>
      </c>
      <c r="N19" s="77">
        <f t="shared" si="10"/>
        <v>0</v>
      </c>
      <c r="O19" s="78">
        <f t="shared" si="10"/>
        <v>0</v>
      </c>
      <c r="P19" s="74"/>
      <c r="Q19" s="72">
        <f>SUM(Q5:Q18)</f>
        <v>0</v>
      </c>
    </row>
    <row r="20" spans="1:17" x14ac:dyDescent="0.3">
      <c r="A20" s="384" t="s">
        <v>67</v>
      </c>
      <c r="B20" s="352">
        <v>1</v>
      </c>
      <c r="C20" s="354" t="s">
        <v>125</v>
      </c>
      <c r="D20" s="356"/>
      <c r="E20" s="288">
        <f>SUM('Y3 PC'!E20,'Y4 PC'!E20,'Y5 PC'!E20)</f>
        <v>0</v>
      </c>
      <c r="F20" s="153"/>
      <c r="G20" s="282">
        <f>SUM('Y3 PC'!G20,'Y4 PC'!G20,'Y5 PC'!G20)</f>
        <v>0</v>
      </c>
      <c r="H20" s="282">
        <f>SUM('Y3 PC'!H20,'Y4 PC'!H20,'Y5 PC'!H20)</f>
        <v>0</v>
      </c>
      <c r="I20" s="282">
        <f>SUM('Y3 PC'!I20,'Y4 PC'!I20,'Y5 PC'!I20)</f>
        <v>0</v>
      </c>
      <c r="J20" s="280">
        <f>SUM('Y3 PC'!J20,'Y4 PC'!J20,'Y5 PC'!J20)</f>
        <v>0</v>
      </c>
      <c r="K20" s="289">
        <f>SUM('Y3 PC'!K20,'Y4 PC'!K20,'Y5 PC'!K20)</f>
        <v>0</v>
      </c>
      <c r="L20" s="17">
        <f>25%*K20</f>
        <v>0</v>
      </c>
      <c r="M20" s="34">
        <f t="shared" ref="M20:M30" si="11">ROUND(SUM(K20:L20),0)</f>
        <v>0</v>
      </c>
      <c r="N20" s="19">
        <f t="shared" ref="N20:N30" si="12">$N$4*$M20</f>
        <v>0</v>
      </c>
      <c r="O20" s="20">
        <f t="shared" ref="O20:O30" si="13">$O$4*$M20</f>
        <v>0</v>
      </c>
      <c r="P20" s="21"/>
      <c r="Q20" s="33">
        <f t="shared" ref="Q20:Q30" si="14">ROUND(SUM($N20:$P20),0)</f>
        <v>0</v>
      </c>
    </row>
    <row r="21" spans="1:17" x14ac:dyDescent="0.3">
      <c r="A21" s="385"/>
      <c r="B21" s="353"/>
      <c r="C21" s="355"/>
      <c r="D21" s="357"/>
      <c r="E21" s="290">
        <f>SUM('Y3 PC'!E21,'Y4 PC'!E21,'Y5 PC'!E21)</f>
        <v>0</v>
      </c>
      <c r="F21" s="282"/>
      <c r="G21" s="282">
        <f>SUM('Y3 PC'!G21,'Y4 PC'!G21,'Y5 PC'!G21)</f>
        <v>0</v>
      </c>
      <c r="H21" s="282">
        <f>SUM('Y3 PC'!H21,'Y4 PC'!H21,'Y5 PC'!H21)</f>
        <v>0</v>
      </c>
      <c r="I21" s="282">
        <f>SUM('Y3 PC'!I21,'Y4 PC'!I21,'Y5 PC'!I21)</f>
        <v>0</v>
      </c>
      <c r="J21" s="280">
        <f>SUM('Y3 PC'!J21,'Y4 PC'!J21,'Y5 PC'!J21)</f>
        <v>0</v>
      </c>
      <c r="K21" s="291">
        <f>SUM('Y3 PC'!K21,'Y4 PC'!K21,'Y5 PC'!K21)</f>
        <v>0</v>
      </c>
      <c r="L21" s="61">
        <f t="shared" ref="L21:L30" si="15">25%*K21</f>
        <v>0</v>
      </c>
      <c r="M21" s="85">
        <f t="shared" si="11"/>
        <v>0</v>
      </c>
      <c r="N21" s="19">
        <f t="shared" si="12"/>
        <v>0</v>
      </c>
      <c r="O21" s="20">
        <f t="shared" si="13"/>
        <v>0</v>
      </c>
      <c r="P21" s="21"/>
      <c r="Q21" s="83">
        <f t="shared" si="14"/>
        <v>0</v>
      </c>
    </row>
    <row r="22" spans="1:17" x14ac:dyDescent="0.3">
      <c r="A22" s="385"/>
      <c r="B22" s="353"/>
      <c r="C22" s="355"/>
      <c r="D22" s="357"/>
      <c r="E22" s="290">
        <f>SUM('Y3 PC'!E22,'Y4 PC'!E22,'Y5 PC'!E22)</f>
        <v>0</v>
      </c>
      <c r="F22" s="282"/>
      <c r="G22" s="282">
        <f>SUM('Y3 PC'!G22,'Y4 PC'!G22,'Y5 PC'!G22)</f>
        <v>0</v>
      </c>
      <c r="H22" s="282">
        <f>SUM('Y3 PC'!H22,'Y4 PC'!H22,'Y5 PC'!H22)</f>
        <v>0</v>
      </c>
      <c r="I22" s="282">
        <f>SUM('Y3 PC'!I22,'Y4 PC'!I22,'Y5 PC'!I22)</f>
        <v>0</v>
      </c>
      <c r="J22" s="280">
        <f>SUM('Y3 PC'!J22,'Y4 PC'!J22,'Y5 PC'!J22)</f>
        <v>0</v>
      </c>
      <c r="K22" s="291">
        <f>SUM('Y3 PC'!K22,'Y4 PC'!K22,'Y5 PC'!K22)</f>
        <v>0</v>
      </c>
      <c r="L22" s="61">
        <f t="shared" si="15"/>
        <v>0</v>
      </c>
      <c r="M22" s="85">
        <f t="shared" si="11"/>
        <v>0</v>
      </c>
      <c r="N22" s="19">
        <f t="shared" si="12"/>
        <v>0</v>
      </c>
      <c r="O22" s="20">
        <f t="shared" si="13"/>
        <v>0</v>
      </c>
      <c r="P22" s="21"/>
      <c r="Q22" s="83">
        <f t="shared" si="14"/>
        <v>0</v>
      </c>
    </row>
    <row r="23" spans="1:17" x14ac:dyDescent="0.3">
      <c r="A23" s="385"/>
      <c r="B23" s="353"/>
      <c r="C23" s="355"/>
      <c r="D23" s="357"/>
      <c r="E23" s="290">
        <f>SUM('Y3 PC'!E23,'Y4 PC'!E23,'Y5 PC'!E23)</f>
        <v>0</v>
      </c>
      <c r="F23" s="282"/>
      <c r="G23" s="282">
        <f>SUM('Y3 PC'!G23,'Y4 PC'!G23,'Y5 PC'!G23)</f>
        <v>0</v>
      </c>
      <c r="H23" s="282">
        <f>SUM('Y3 PC'!H23,'Y4 PC'!H23,'Y5 PC'!H23)</f>
        <v>0</v>
      </c>
      <c r="I23" s="282">
        <f>SUM('Y3 PC'!I23,'Y4 PC'!I23,'Y5 PC'!I23)</f>
        <v>0</v>
      </c>
      <c r="J23" s="280">
        <f>SUM('Y3 PC'!J23,'Y4 PC'!J23,'Y5 PC'!J23)</f>
        <v>0</v>
      </c>
      <c r="K23" s="291">
        <f>SUM('Y3 PC'!K23,'Y4 PC'!K23,'Y5 PC'!K23)</f>
        <v>0</v>
      </c>
      <c r="L23" s="61">
        <f t="shared" si="15"/>
        <v>0</v>
      </c>
      <c r="M23" s="85">
        <f t="shared" si="11"/>
        <v>0</v>
      </c>
      <c r="N23" s="19">
        <f t="shared" si="12"/>
        <v>0</v>
      </c>
      <c r="O23" s="20">
        <f t="shared" si="13"/>
        <v>0</v>
      </c>
      <c r="P23" s="21"/>
      <c r="Q23" s="83">
        <f t="shared" si="14"/>
        <v>0</v>
      </c>
    </row>
    <row r="24" spans="1:17" x14ac:dyDescent="0.3">
      <c r="A24" s="385"/>
      <c r="B24" s="353"/>
      <c r="C24" s="355"/>
      <c r="D24" s="357"/>
      <c r="E24" s="290">
        <f>SUM('Y3 PC'!E24,'Y4 PC'!E24,'Y5 PC'!E24)</f>
        <v>0</v>
      </c>
      <c r="F24" s="282"/>
      <c r="G24" s="282">
        <f>SUM('Y3 PC'!G24,'Y4 PC'!G24,'Y5 PC'!G24)</f>
        <v>0</v>
      </c>
      <c r="H24" s="282">
        <f>SUM('Y3 PC'!H24,'Y4 PC'!H24,'Y5 PC'!H24)</f>
        <v>0</v>
      </c>
      <c r="I24" s="282">
        <f>SUM('Y3 PC'!I24,'Y4 PC'!I24,'Y5 PC'!I24)</f>
        <v>0</v>
      </c>
      <c r="J24" s="280">
        <f>SUM('Y3 PC'!J24,'Y4 PC'!J24,'Y5 PC'!J24)</f>
        <v>0</v>
      </c>
      <c r="K24" s="291">
        <f>SUM('Y3 PC'!K24,'Y4 PC'!K24,'Y5 PC'!K24)</f>
        <v>0</v>
      </c>
      <c r="L24" s="61">
        <f t="shared" si="15"/>
        <v>0</v>
      </c>
      <c r="M24" s="85">
        <f t="shared" si="11"/>
        <v>0</v>
      </c>
      <c r="N24" s="19">
        <f t="shared" si="12"/>
        <v>0</v>
      </c>
      <c r="O24" s="20">
        <f t="shared" si="13"/>
        <v>0</v>
      </c>
      <c r="P24" s="21"/>
      <c r="Q24" s="83">
        <f t="shared" si="14"/>
        <v>0</v>
      </c>
    </row>
    <row r="25" spans="1:17" x14ac:dyDescent="0.3">
      <c r="A25" s="385"/>
      <c r="B25" s="353"/>
      <c r="C25" s="355"/>
      <c r="D25" s="357"/>
      <c r="E25" s="290">
        <f>SUM('Y3 PC'!E25,'Y4 PC'!E25,'Y5 PC'!E25)</f>
        <v>0</v>
      </c>
      <c r="F25" s="282"/>
      <c r="G25" s="282">
        <f>SUM('Y3 PC'!G25,'Y4 PC'!G25,'Y5 PC'!G25)</f>
        <v>0</v>
      </c>
      <c r="H25" s="282">
        <f>SUM('Y3 PC'!H25,'Y4 PC'!H25,'Y5 PC'!H25)</f>
        <v>0</v>
      </c>
      <c r="I25" s="282">
        <f>SUM('Y3 PC'!I25,'Y4 PC'!I25,'Y5 PC'!I25)</f>
        <v>0</v>
      </c>
      <c r="J25" s="280">
        <f>SUM('Y3 PC'!J25,'Y4 PC'!J25,'Y5 PC'!J25)</f>
        <v>0</v>
      </c>
      <c r="K25" s="291">
        <f>SUM('Y3 PC'!K25,'Y4 PC'!K25,'Y5 PC'!K25)</f>
        <v>0</v>
      </c>
      <c r="L25" s="61">
        <f t="shared" si="15"/>
        <v>0</v>
      </c>
      <c r="M25" s="85">
        <f t="shared" si="11"/>
        <v>0</v>
      </c>
      <c r="N25" s="19">
        <f t="shared" si="12"/>
        <v>0</v>
      </c>
      <c r="O25" s="20">
        <f t="shared" si="13"/>
        <v>0</v>
      </c>
      <c r="P25" s="21"/>
      <c r="Q25" s="83">
        <f t="shared" si="14"/>
        <v>0</v>
      </c>
    </row>
    <row r="26" spans="1:17" x14ac:dyDescent="0.3">
      <c r="A26" s="385"/>
      <c r="B26" s="353"/>
      <c r="C26" s="355"/>
      <c r="D26" s="357"/>
      <c r="E26" s="290">
        <f>SUM('Y3 PC'!E26,'Y4 PC'!E26,'Y5 PC'!E26)</f>
        <v>0</v>
      </c>
      <c r="F26" s="282"/>
      <c r="G26" s="282">
        <f>SUM('Y3 PC'!G26,'Y4 PC'!G26,'Y5 PC'!G26)</f>
        <v>0</v>
      </c>
      <c r="H26" s="282">
        <f>SUM('Y3 PC'!H26,'Y4 PC'!H26,'Y5 PC'!H26)</f>
        <v>0</v>
      </c>
      <c r="I26" s="282">
        <f>SUM('Y3 PC'!I26,'Y4 PC'!I26,'Y5 PC'!I26)</f>
        <v>0</v>
      </c>
      <c r="J26" s="280">
        <f>SUM('Y3 PC'!J26,'Y4 PC'!J26,'Y5 PC'!J26)</f>
        <v>0</v>
      </c>
      <c r="K26" s="291">
        <f>SUM('Y3 PC'!K26,'Y4 PC'!K26,'Y5 PC'!K26)</f>
        <v>0</v>
      </c>
      <c r="L26" s="61">
        <f t="shared" si="15"/>
        <v>0</v>
      </c>
      <c r="M26" s="85">
        <f t="shared" si="11"/>
        <v>0</v>
      </c>
      <c r="N26" s="19">
        <f t="shared" si="12"/>
        <v>0</v>
      </c>
      <c r="O26" s="20">
        <f t="shared" si="13"/>
        <v>0</v>
      </c>
      <c r="P26" s="21"/>
      <c r="Q26" s="83">
        <f t="shared" si="14"/>
        <v>0</v>
      </c>
    </row>
    <row r="27" spans="1:17" x14ac:dyDescent="0.3">
      <c r="A27" s="385"/>
      <c r="B27" s="353"/>
      <c r="C27" s="355"/>
      <c r="D27" s="357"/>
      <c r="E27" s="290">
        <f>SUM('Y3 PC'!E27,'Y4 PC'!E27,'Y5 PC'!E27)</f>
        <v>0</v>
      </c>
      <c r="F27" s="282"/>
      <c r="G27" s="282">
        <f>SUM('Y3 PC'!G27,'Y4 PC'!G27,'Y5 PC'!G27)</f>
        <v>0</v>
      </c>
      <c r="H27" s="282">
        <f>SUM('Y3 PC'!H27,'Y4 PC'!H27,'Y5 PC'!H27)</f>
        <v>0</v>
      </c>
      <c r="I27" s="282">
        <f>SUM('Y3 PC'!I27,'Y4 PC'!I27,'Y5 PC'!I27)</f>
        <v>0</v>
      </c>
      <c r="J27" s="280">
        <f>SUM('Y3 PC'!J27,'Y4 PC'!J27,'Y5 PC'!J27)</f>
        <v>0</v>
      </c>
      <c r="K27" s="291">
        <f>SUM('Y3 PC'!K27,'Y4 PC'!K27,'Y5 PC'!K27)</f>
        <v>0</v>
      </c>
      <c r="L27" s="61">
        <f t="shared" si="15"/>
        <v>0</v>
      </c>
      <c r="M27" s="85">
        <f t="shared" si="11"/>
        <v>0</v>
      </c>
      <c r="N27" s="19">
        <f t="shared" si="12"/>
        <v>0</v>
      </c>
      <c r="O27" s="20">
        <f t="shared" si="13"/>
        <v>0</v>
      </c>
      <c r="P27" s="21"/>
      <c r="Q27" s="83">
        <f t="shared" si="14"/>
        <v>0</v>
      </c>
    </row>
    <row r="28" spans="1:17" x14ac:dyDescent="0.3">
      <c r="A28" s="385"/>
      <c r="B28" s="353"/>
      <c r="C28" s="355"/>
      <c r="D28" s="357"/>
      <c r="E28" s="290">
        <f>SUM('Y3 PC'!E28,'Y4 PC'!E28,'Y5 PC'!E28)</f>
        <v>0</v>
      </c>
      <c r="F28" s="282"/>
      <c r="G28" s="282">
        <f>SUM('Y3 PC'!G28,'Y4 PC'!G28,'Y5 PC'!G28)</f>
        <v>0</v>
      </c>
      <c r="H28" s="282">
        <f>SUM('Y3 PC'!H28,'Y4 PC'!H28,'Y5 PC'!H28)</f>
        <v>0</v>
      </c>
      <c r="I28" s="282">
        <f>SUM('Y3 PC'!I28,'Y4 PC'!I28,'Y5 PC'!I28)</f>
        <v>0</v>
      </c>
      <c r="J28" s="280">
        <f>SUM('Y3 PC'!J28,'Y4 PC'!J28,'Y5 PC'!J28)</f>
        <v>0</v>
      </c>
      <c r="K28" s="291">
        <f>SUM('Y3 PC'!K28,'Y4 PC'!K28,'Y5 PC'!K28)</f>
        <v>0</v>
      </c>
      <c r="L28" s="61">
        <f t="shared" si="15"/>
        <v>0</v>
      </c>
      <c r="M28" s="85">
        <f t="shared" si="11"/>
        <v>0</v>
      </c>
      <c r="N28" s="19">
        <f t="shared" si="12"/>
        <v>0</v>
      </c>
      <c r="O28" s="20">
        <f t="shared" si="13"/>
        <v>0</v>
      </c>
      <c r="P28" s="21"/>
      <c r="Q28" s="83">
        <f t="shared" si="14"/>
        <v>0</v>
      </c>
    </row>
    <row r="29" spans="1:17" x14ac:dyDescent="0.3">
      <c r="A29" s="385"/>
      <c r="B29" s="353"/>
      <c r="C29" s="355"/>
      <c r="D29" s="357"/>
      <c r="E29" s="290">
        <f>SUM('Y3 PC'!E29,'Y4 PC'!E29,'Y5 PC'!E29)</f>
        <v>0</v>
      </c>
      <c r="F29" s="282"/>
      <c r="G29" s="282">
        <f>SUM('Y3 PC'!G29,'Y4 PC'!G29,'Y5 PC'!G29)</f>
        <v>0</v>
      </c>
      <c r="H29" s="282">
        <f>SUM('Y3 PC'!H29,'Y4 PC'!H29,'Y5 PC'!H29)</f>
        <v>0</v>
      </c>
      <c r="I29" s="282">
        <f>SUM('Y3 PC'!I29,'Y4 PC'!I29,'Y5 PC'!I29)</f>
        <v>0</v>
      </c>
      <c r="J29" s="280">
        <f>SUM('Y3 PC'!J29,'Y4 PC'!J29,'Y5 PC'!J29)</f>
        <v>0</v>
      </c>
      <c r="K29" s="291">
        <f>SUM('Y3 PC'!K29,'Y4 PC'!K29,'Y5 PC'!K29)</f>
        <v>0</v>
      </c>
      <c r="L29" s="61">
        <f t="shared" si="15"/>
        <v>0</v>
      </c>
      <c r="M29" s="85">
        <f t="shared" si="11"/>
        <v>0</v>
      </c>
      <c r="N29" s="19">
        <f t="shared" si="12"/>
        <v>0</v>
      </c>
      <c r="O29" s="20">
        <f t="shared" si="13"/>
        <v>0</v>
      </c>
      <c r="P29" s="21"/>
      <c r="Q29" s="83">
        <f t="shared" si="14"/>
        <v>0</v>
      </c>
    </row>
    <row r="30" spans="1:17" ht="15" thickBot="1" x14ac:dyDescent="0.35">
      <c r="A30" s="385"/>
      <c r="B30" s="353"/>
      <c r="C30" s="355"/>
      <c r="D30" s="357"/>
      <c r="E30" s="296">
        <f>SUM('Y3 PC'!E30,'Y4 PC'!E30,'Y5 PC'!E30)</f>
        <v>0</v>
      </c>
      <c r="F30" s="297"/>
      <c r="G30" s="282">
        <f>SUM('Y3 PC'!G30,'Y4 PC'!G30,'Y5 PC'!G30)</f>
        <v>0</v>
      </c>
      <c r="H30" s="282">
        <f>SUM('Y3 PC'!H30,'Y4 PC'!H30,'Y5 PC'!H30)</f>
        <v>0</v>
      </c>
      <c r="I30" s="282">
        <f>SUM('Y3 PC'!I30,'Y4 PC'!I30,'Y5 PC'!I30)</f>
        <v>0</v>
      </c>
      <c r="J30" s="280">
        <f>SUM('Y3 PC'!J30,'Y4 PC'!J30,'Y5 PC'!J30)</f>
        <v>0</v>
      </c>
      <c r="K30" s="298">
        <f>SUM('Y3 PC'!K30,'Y4 PC'!K30,'Y5 PC'!K30)</f>
        <v>0</v>
      </c>
      <c r="L30" s="67">
        <f t="shared" si="15"/>
        <v>0</v>
      </c>
      <c r="M30" s="86">
        <f t="shared" si="11"/>
        <v>0</v>
      </c>
      <c r="N30" s="69">
        <f t="shared" si="12"/>
        <v>0</v>
      </c>
      <c r="O30" s="70">
        <f t="shared" si="13"/>
        <v>0</v>
      </c>
      <c r="P30" s="71"/>
      <c r="Q30" s="84">
        <f t="shared" si="14"/>
        <v>0</v>
      </c>
    </row>
    <row r="31" spans="1:17" ht="15" thickBot="1" x14ac:dyDescent="0.35">
      <c r="A31" s="385"/>
      <c r="B31" s="350" t="s">
        <v>150</v>
      </c>
      <c r="C31" s="350"/>
      <c r="D31" s="351"/>
      <c r="E31" s="150">
        <f>SUM(E20:E30)</f>
        <v>0</v>
      </c>
      <c r="F31" s="151"/>
      <c r="G31" s="164"/>
      <c r="H31" s="165"/>
      <c r="I31" s="165"/>
      <c r="J31" s="165"/>
      <c r="K31" s="79">
        <f>SUM(K20:K30)</f>
        <v>0</v>
      </c>
      <c r="L31" s="79">
        <f t="shared" ref="L31" si="16">SUM(L20:L30)</f>
        <v>0</v>
      </c>
      <c r="M31" s="80">
        <f t="shared" ref="M31" si="17">SUM(M20:M30)</f>
        <v>0</v>
      </c>
      <c r="N31" s="81">
        <f t="shared" ref="N31" si="18">SUM(N20:N30)</f>
        <v>0</v>
      </c>
      <c r="O31" s="82">
        <f t="shared" ref="O31" si="19">SUM(O20:O30)</f>
        <v>0</v>
      </c>
      <c r="P31" s="74"/>
      <c r="Q31" s="79">
        <f>SUM(Q20:Q30)</f>
        <v>0</v>
      </c>
    </row>
    <row r="32" spans="1:17" x14ac:dyDescent="0.3">
      <c r="A32" s="385"/>
      <c r="B32" s="352">
        <v>2</v>
      </c>
      <c r="C32" s="354" t="str">
        <f>'Total budget'!$C$7</f>
        <v>Institut Agro</v>
      </c>
      <c r="D32" s="356"/>
      <c r="E32" s="294">
        <f>SUM('Y3 PC'!E32,'Y4 PC'!E32,'Y5 PC'!E32)</f>
        <v>0</v>
      </c>
      <c r="F32" s="293"/>
      <c r="G32" s="282">
        <f>SUM('Y3 PC'!G32,'Y4 PC'!G32,'Y5 PC'!G32)</f>
        <v>0</v>
      </c>
      <c r="H32" s="282">
        <f>SUM('Y3 PC'!H32,'Y4 PC'!H32,'Y5 PC'!H32)</f>
        <v>0</v>
      </c>
      <c r="I32" s="282">
        <f>SUM('Y3 PC'!I32,'Y4 PC'!I32,'Y5 PC'!I32)</f>
        <v>0</v>
      </c>
      <c r="J32" s="280">
        <f>SUM('Y3 PC'!J32,'Y4 PC'!J32,'Y5 PC'!J32)</f>
        <v>0</v>
      </c>
      <c r="K32" s="289">
        <f>SUM('Y3 PC'!K32,'Y4 PC'!K32,'Y5 PC'!K32)</f>
        <v>0</v>
      </c>
      <c r="L32" s="17">
        <f>25%*K32</f>
        <v>0</v>
      </c>
      <c r="M32" s="34">
        <f t="shared" ref="M32:M42" si="20">ROUND(SUM(K32:L32),0)</f>
        <v>0</v>
      </c>
      <c r="N32" s="19">
        <f t="shared" ref="N32:N42" si="21">$N$4*$M32</f>
        <v>0</v>
      </c>
      <c r="O32" s="20">
        <f t="shared" ref="O32:O42" si="22">$O$4*$M32</f>
        <v>0</v>
      </c>
      <c r="P32" s="21"/>
      <c r="Q32" s="33">
        <f t="shared" ref="Q32:Q42" si="23">ROUND(SUM($N32:$P32),0)</f>
        <v>0</v>
      </c>
    </row>
    <row r="33" spans="1:17" x14ac:dyDescent="0.3">
      <c r="A33" s="385"/>
      <c r="B33" s="353"/>
      <c r="C33" s="355"/>
      <c r="D33" s="357"/>
      <c r="E33" s="282">
        <f>SUM('Y3 PC'!E33,'Y4 PC'!E33,'Y5 PC'!E33)</f>
        <v>0</v>
      </c>
      <c r="F33" s="282"/>
      <c r="G33" s="282">
        <f>SUM('Y3 PC'!G33,'Y4 PC'!G33,'Y5 PC'!G33)</f>
        <v>0</v>
      </c>
      <c r="H33" s="282">
        <f>SUM('Y3 PC'!H33,'Y4 PC'!H33,'Y5 PC'!H33)</f>
        <v>0</v>
      </c>
      <c r="I33" s="282">
        <f>SUM('Y3 PC'!I33,'Y4 PC'!I33,'Y5 PC'!I33)</f>
        <v>0</v>
      </c>
      <c r="J33" s="280">
        <f>SUM('Y3 PC'!J33,'Y4 PC'!J33,'Y5 PC'!J33)</f>
        <v>0</v>
      </c>
      <c r="K33" s="291">
        <f>SUM('Y3 PC'!K33,'Y4 PC'!K33,'Y5 PC'!K33)</f>
        <v>0</v>
      </c>
      <c r="L33" s="61">
        <f t="shared" ref="L33:L42" si="24">25%*K33</f>
        <v>0</v>
      </c>
      <c r="M33" s="85">
        <f t="shared" si="20"/>
        <v>0</v>
      </c>
      <c r="N33" s="19">
        <f t="shared" si="21"/>
        <v>0</v>
      </c>
      <c r="O33" s="20">
        <f t="shared" si="22"/>
        <v>0</v>
      </c>
      <c r="P33" s="21"/>
      <c r="Q33" s="83">
        <f t="shared" si="23"/>
        <v>0</v>
      </c>
    </row>
    <row r="34" spans="1:17" x14ac:dyDescent="0.3">
      <c r="A34" s="385"/>
      <c r="B34" s="353"/>
      <c r="C34" s="355"/>
      <c r="D34" s="357"/>
      <c r="E34" s="282">
        <f>SUM('Y3 PC'!E34,'Y4 PC'!E34,'Y5 PC'!E34)</f>
        <v>0</v>
      </c>
      <c r="F34" s="282"/>
      <c r="G34" s="282">
        <f>SUM('Y3 PC'!G34,'Y4 PC'!G34,'Y5 PC'!G34)</f>
        <v>0</v>
      </c>
      <c r="H34" s="282">
        <f>SUM('Y3 PC'!H34,'Y4 PC'!H34,'Y5 PC'!H34)</f>
        <v>0</v>
      </c>
      <c r="I34" s="282">
        <f>SUM('Y3 PC'!I34,'Y4 PC'!I34,'Y5 PC'!I34)</f>
        <v>0</v>
      </c>
      <c r="J34" s="280">
        <f>SUM('Y3 PC'!J34,'Y4 PC'!J34,'Y5 PC'!J34)</f>
        <v>0</v>
      </c>
      <c r="K34" s="291">
        <f>SUM('Y3 PC'!K34,'Y4 PC'!K34,'Y5 PC'!K34)</f>
        <v>0</v>
      </c>
      <c r="L34" s="61">
        <f t="shared" si="24"/>
        <v>0</v>
      </c>
      <c r="M34" s="85">
        <f t="shared" si="20"/>
        <v>0</v>
      </c>
      <c r="N34" s="19">
        <f t="shared" si="21"/>
        <v>0</v>
      </c>
      <c r="O34" s="20">
        <f t="shared" si="22"/>
        <v>0</v>
      </c>
      <c r="P34" s="21"/>
      <c r="Q34" s="83">
        <f t="shared" si="23"/>
        <v>0</v>
      </c>
    </row>
    <row r="35" spans="1:17" x14ac:dyDescent="0.3">
      <c r="A35" s="385"/>
      <c r="B35" s="353"/>
      <c r="C35" s="355"/>
      <c r="D35" s="357"/>
      <c r="E35" s="282">
        <f>SUM('Y3 PC'!E35,'Y4 PC'!E35,'Y5 PC'!E35)</f>
        <v>0</v>
      </c>
      <c r="F35" s="282"/>
      <c r="G35" s="282">
        <f>SUM('Y3 PC'!G35,'Y4 PC'!G35,'Y5 PC'!G35)</f>
        <v>0</v>
      </c>
      <c r="H35" s="282">
        <f>SUM('Y3 PC'!H35,'Y4 PC'!H35,'Y5 PC'!H35)</f>
        <v>0</v>
      </c>
      <c r="I35" s="282">
        <f>SUM('Y3 PC'!I35,'Y4 PC'!I35,'Y5 PC'!I35)</f>
        <v>0</v>
      </c>
      <c r="J35" s="280">
        <f>SUM('Y3 PC'!J35,'Y4 PC'!J35,'Y5 PC'!J35)</f>
        <v>0</v>
      </c>
      <c r="K35" s="291">
        <f>SUM('Y3 PC'!K35,'Y4 PC'!K35,'Y5 PC'!K35)</f>
        <v>0</v>
      </c>
      <c r="L35" s="61">
        <f t="shared" si="24"/>
        <v>0</v>
      </c>
      <c r="M35" s="85">
        <f t="shared" si="20"/>
        <v>0</v>
      </c>
      <c r="N35" s="19">
        <f t="shared" si="21"/>
        <v>0</v>
      </c>
      <c r="O35" s="20">
        <f t="shared" si="22"/>
        <v>0</v>
      </c>
      <c r="P35" s="21"/>
      <c r="Q35" s="83">
        <f t="shared" si="23"/>
        <v>0</v>
      </c>
    </row>
    <row r="36" spans="1:17" x14ac:dyDescent="0.3">
      <c r="A36" s="385"/>
      <c r="B36" s="353"/>
      <c r="C36" s="355"/>
      <c r="D36" s="357"/>
      <c r="E36" s="282">
        <f>SUM('Y3 PC'!E36,'Y4 PC'!E36,'Y5 PC'!E36)</f>
        <v>0</v>
      </c>
      <c r="F36" s="282"/>
      <c r="G36" s="282">
        <f>SUM('Y3 PC'!G36,'Y4 PC'!G36,'Y5 PC'!G36)</f>
        <v>0</v>
      </c>
      <c r="H36" s="282">
        <f>SUM('Y3 PC'!H36,'Y4 PC'!H36,'Y5 PC'!H36)</f>
        <v>0</v>
      </c>
      <c r="I36" s="282">
        <f>SUM('Y3 PC'!I36,'Y4 PC'!I36,'Y5 PC'!I36)</f>
        <v>0</v>
      </c>
      <c r="J36" s="280">
        <f>SUM('Y3 PC'!J36,'Y4 PC'!J36,'Y5 PC'!J36)</f>
        <v>0</v>
      </c>
      <c r="K36" s="291">
        <f>SUM('Y3 PC'!K36,'Y4 PC'!K36,'Y5 PC'!K36)</f>
        <v>0</v>
      </c>
      <c r="L36" s="61">
        <f t="shared" si="24"/>
        <v>0</v>
      </c>
      <c r="M36" s="85">
        <f t="shared" si="20"/>
        <v>0</v>
      </c>
      <c r="N36" s="19">
        <f t="shared" si="21"/>
        <v>0</v>
      </c>
      <c r="O36" s="20">
        <f t="shared" si="22"/>
        <v>0</v>
      </c>
      <c r="P36" s="21"/>
      <c r="Q36" s="83">
        <f t="shared" si="23"/>
        <v>0</v>
      </c>
    </row>
    <row r="37" spans="1:17" x14ac:dyDescent="0.3">
      <c r="A37" s="385"/>
      <c r="B37" s="353"/>
      <c r="C37" s="355"/>
      <c r="D37" s="357"/>
      <c r="E37" s="282">
        <f>SUM('Y3 PC'!E37,'Y4 PC'!E37,'Y5 PC'!E37)</f>
        <v>0</v>
      </c>
      <c r="F37" s="282"/>
      <c r="G37" s="282">
        <f>SUM('Y3 PC'!G37,'Y4 PC'!G37,'Y5 PC'!G37)</f>
        <v>0</v>
      </c>
      <c r="H37" s="282">
        <f>SUM('Y3 PC'!H37,'Y4 PC'!H37,'Y5 PC'!H37)</f>
        <v>0</v>
      </c>
      <c r="I37" s="282">
        <f>SUM('Y3 PC'!I37,'Y4 PC'!I37,'Y5 PC'!I37)</f>
        <v>0</v>
      </c>
      <c r="J37" s="280">
        <f>SUM('Y3 PC'!J37,'Y4 PC'!J37,'Y5 PC'!J37)</f>
        <v>0</v>
      </c>
      <c r="K37" s="291">
        <f>SUM('Y3 PC'!K37,'Y4 PC'!K37,'Y5 PC'!K37)</f>
        <v>0</v>
      </c>
      <c r="L37" s="61">
        <f t="shared" si="24"/>
        <v>0</v>
      </c>
      <c r="M37" s="85">
        <f t="shared" si="20"/>
        <v>0</v>
      </c>
      <c r="N37" s="19">
        <f t="shared" si="21"/>
        <v>0</v>
      </c>
      <c r="O37" s="20">
        <f t="shared" si="22"/>
        <v>0</v>
      </c>
      <c r="P37" s="21"/>
      <c r="Q37" s="83">
        <f t="shared" si="23"/>
        <v>0</v>
      </c>
    </row>
    <row r="38" spans="1:17" x14ac:dyDescent="0.3">
      <c r="A38" s="385"/>
      <c r="B38" s="353"/>
      <c r="C38" s="355"/>
      <c r="D38" s="357"/>
      <c r="E38" s="282">
        <f>SUM('Y3 PC'!E38,'Y4 PC'!E38,'Y5 PC'!E38)</f>
        <v>0</v>
      </c>
      <c r="F38" s="282"/>
      <c r="G38" s="282">
        <f>SUM('Y3 PC'!G38,'Y4 PC'!G38,'Y5 PC'!G38)</f>
        <v>0</v>
      </c>
      <c r="H38" s="282">
        <f>SUM('Y3 PC'!H38,'Y4 PC'!H38,'Y5 PC'!H38)</f>
        <v>0</v>
      </c>
      <c r="I38" s="282">
        <f>SUM('Y3 PC'!I38,'Y4 PC'!I38,'Y5 PC'!I38)</f>
        <v>0</v>
      </c>
      <c r="J38" s="280">
        <f>SUM('Y3 PC'!J38,'Y4 PC'!J38,'Y5 PC'!J38)</f>
        <v>0</v>
      </c>
      <c r="K38" s="291">
        <f>SUM('Y3 PC'!K38,'Y4 PC'!K38,'Y5 PC'!K38)</f>
        <v>0</v>
      </c>
      <c r="L38" s="61">
        <f t="shared" si="24"/>
        <v>0</v>
      </c>
      <c r="M38" s="85">
        <f t="shared" si="20"/>
        <v>0</v>
      </c>
      <c r="N38" s="19">
        <f t="shared" si="21"/>
        <v>0</v>
      </c>
      <c r="O38" s="20">
        <f t="shared" si="22"/>
        <v>0</v>
      </c>
      <c r="P38" s="21"/>
      <c r="Q38" s="83">
        <f t="shared" si="23"/>
        <v>0</v>
      </c>
    </row>
    <row r="39" spans="1:17" x14ac:dyDescent="0.3">
      <c r="A39" s="385"/>
      <c r="B39" s="353"/>
      <c r="C39" s="355"/>
      <c r="D39" s="357"/>
      <c r="E39" s="282">
        <f>SUM('Y3 PC'!E39,'Y4 PC'!E39,'Y5 PC'!E39)</f>
        <v>0</v>
      </c>
      <c r="F39" s="282"/>
      <c r="G39" s="282">
        <f>SUM('Y3 PC'!G39,'Y4 PC'!G39,'Y5 PC'!G39)</f>
        <v>0</v>
      </c>
      <c r="H39" s="282">
        <f>SUM('Y3 PC'!H39,'Y4 PC'!H39,'Y5 PC'!H39)</f>
        <v>0</v>
      </c>
      <c r="I39" s="282">
        <f>SUM('Y3 PC'!I39,'Y4 PC'!I39,'Y5 PC'!I39)</f>
        <v>0</v>
      </c>
      <c r="J39" s="280">
        <f>SUM('Y3 PC'!J39,'Y4 PC'!J39,'Y5 PC'!J39)</f>
        <v>0</v>
      </c>
      <c r="K39" s="291">
        <f>SUM('Y3 PC'!K39,'Y4 PC'!K39,'Y5 PC'!K39)</f>
        <v>0</v>
      </c>
      <c r="L39" s="61">
        <f t="shared" si="24"/>
        <v>0</v>
      </c>
      <c r="M39" s="85">
        <f t="shared" si="20"/>
        <v>0</v>
      </c>
      <c r="N39" s="19">
        <f t="shared" si="21"/>
        <v>0</v>
      </c>
      <c r="O39" s="20">
        <f t="shared" si="22"/>
        <v>0</v>
      </c>
      <c r="P39" s="21"/>
      <c r="Q39" s="83">
        <f t="shared" si="23"/>
        <v>0</v>
      </c>
    </row>
    <row r="40" spans="1:17" x14ac:dyDescent="0.3">
      <c r="A40" s="385"/>
      <c r="B40" s="353"/>
      <c r="C40" s="355"/>
      <c r="D40" s="357"/>
      <c r="E40" s="282">
        <f>SUM('Y3 PC'!E40,'Y4 PC'!E40,'Y5 PC'!E40)</f>
        <v>0</v>
      </c>
      <c r="F40" s="282"/>
      <c r="G40" s="282">
        <f>SUM('Y3 PC'!G40,'Y4 PC'!G40,'Y5 PC'!G40)</f>
        <v>0</v>
      </c>
      <c r="H40" s="282">
        <f>SUM('Y3 PC'!H40,'Y4 PC'!H40,'Y5 PC'!H40)</f>
        <v>0</v>
      </c>
      <c r="I40" s="282">
        <f>SUM('Y3 PC'!I40,'Y4 PC'!I40,'Y5 PC'!I40)</f>
        <v>0</v>
      </c>
      <c r="J40" s="280">
        <f>SUM('Y3 PC'!J40,'Y4 PC'!J40,'Y5 PC'!J40)</f>
        <v>0</v>
      </c>
      <c r="K40" s="291">
        <f>SUM('Y3 PC'!K40,'Y4 PC'!K40,'Y5 PC'!K40)</f>
        <v>0</v>
      </c>
      <c r="L40" s="61">
        <f t="shared" si="24"/>
        <v>0</v>
      </c>
      <c r="M40" s="85">
        <f t="shared" si="20"/>
        <v>0</v>
      </c>
      <c r="N40" s="19">
        <f t="shared" si="21"/>
        <v>0</v>
      </c>
      <c r="O40" s="20">
        <f t="shared" si="22"/>
        <v>0</v>
      </c>
      <c r="P40" s="21"/>
      <c r="Q40" s="83">
        <f t="shared" si="23"/>
        <v>0</v>
      </c>
    </row>
    <row r="41" spans="1:17" x14ac:dyDescent="0.3">
      <c r="A41" s="385"/>
      <c r="B41" s="353"/>
      <c r="C41" s="355"/>
      <c r="D41" s="357"/>
      <c r="E41" s="282">
        <f>SUM('Y3 PC'!E41,'Y4 PC'!E41,'Y5 PC'!E41)</f>
        <v>0</v>
      </c>
      <c r="F41" s="282"/>
      <c r="G41" s="282">
        <f>SUM('Y3 PC'!G41,'Y4 PC'!G41,'Y5 PC'!G41)</f>
        <v>0</v>
      </c>
      <c r="H41" s="282">
        <f>SUM('Y3 PC'!H41,'Y4 PC'!H41,'Y5 PC'!H41)</f>
        <v>0</v>
      </c>
      <c r="I41" s="282">
        <f>SUM('Y3 PC'!I41,'Y4 PC'!I41,'Y5 PC'!I41)</f>
        <v>0</v>
      </c>
      <c r="J41" s="280">
        <f>SUM('Y3 PC'!J41,'Y4 PC'!J41,'Y5 PC'!J41)</f>
        <v>0</v>
      </c>
      <c r="K41" s="291">
        <f>SUM('Y3 PC'!K41,'Y4 PC'!K41,'Y5 PC'!K41)</f>
        <v>0</v>
      </c>
      <c r="L41" s="61">
        <f t="shared" si="24"/>
        <v>0</v>
      </c>
      <c r="M41" s="85">
        <f t="shared" si="20"/>
        <v>0</v>
      </c>
      <c r="N41" s="19">
        <f t="shared" si="21"/>
        <v>0</v>
      </c>
      <c r="O41" s="20">
        <f t="shared" si="22"/>
        <v>0</v>
      </c>
      <c r="P41" s="21"/>
      <c r="Q41" s="83">
        <f t="shared" si="23"/>
        <v>0</v>
      </c>
    </row>
    <row r="42" spans="1:17" ht="15" thickBot="1" x14ac:dyDescent="0.35">
      <c r="A42" s="385"/>
      <c r="B42" s="353"/>
      <c r="C42" s="355"/>
      <c r="D42" s="357"/>
      <c r="E42" s="286">
        <f>SUM('Y3 PC'!E42,'Y4 PC'!E42,'Y5 PC'!E42)</f>
        <v>0</v>
      </c>
      <c r="F42" s="293"/>
      <c r="G42" s="282">
        <f>SUM('Y3 PC'!G42,'Y4 PC'!G42,'Y5 PC'!G42)</f>
        <v>0</v>
      </c>
      <c r="H42" s="282">
        <f>SUM('Y3 PC'!H42,'Y4 PC'!H42,'Y5 PC'!H42)</f>
        <v>0</v>
      </c>
      <c r="I42" s="282">
        <f>SUM('Y3 PC'!I42,'Y4 PC'!I42,'Y5 PC'!I42)</f>
        <v>0</v>
      </c>
      <c r="J42" s="280">
        <f>SUM('Y3 PC'!J42,'Y4 PC'!J42,'Y5 PC'!J42)</f>
        <v>0</v>
      </c>
      <c r="K42" s="298">
        <f>SUM('Y3 PC'!K42,'Y4 PC'!K42,'Y5 PC'!K42)</f>
        <v>0</v>
      </c>
      <c r="L42" s="67">
        <f t="shared" si="24"/>
        <v>0</v>
      </c>
      <c r="M42" s="86">
        <f t="shared" si="20"/>
        <v>0</v>
      </c>
      <c r="N42" s="69">
        <f t="shared" si="21"/>
        <v>0</v>
      </c>
      <c r="O42" s="70">
        <f t="shared" si="22"/>
        <v>0</v>
      </c>
      <c r="P42" s="71"/>
      <c r="Q42" s="84">
        <f t="shared" si="23"/>
        <v>0</v>
      </c>
    </row>
    <row r="43" spans="1:17" ht="15" customHeight="1" thickBot="1" x14ac:dyDescent="0.35">
      <c r="A43" s="386"/>
      <c r="B43" s="350" t="s">
        <v>191</v>
      </c>
      <c r="C43" s="350"/>
      <c r="D43" s="351"/>
      <c r="E43" s="150">
        <f t="shared" ref="E43" si="25">SUM(E32:E42)</f>
        <v>0</v>
      </c>
      <c r="F43" s="151"/>
      <c r="G43" s="164"/>
      <c r="H43" s="165"/>
      <c r="I43" s="165"/>
      <c r="J43" s="165"/>
      <c r="K43" s="79">
        <f>SUM(K32:K42)</f>
        <v>0</v>
      </c>
      <c r="L43" s="79">
        <f t="shared" ref="L43" si="26">SUM(L32:L42)</f>
        <v>0</v>
      </c>
      <c r="M43" s="80">
        <f t="shared" ref="M43" si="27">SUM(M32:M42)</f>
        <v>0</v>
      </c>
      <c r="N43" s="81">
        <f t="shared" ref="N43" si="28">SUM(N32:N42)</f>
        <v>0</v>
      </c>
      <c r="O43" s="82">
        <f t="shared" ref="O43" si="29">SUM(O32:O42)</f>
        <v>0</v>
      </c>
      <c r="P43" s="74"/>
      <c r="Q43" s="79">
        <f>SUM(Q32:Q42)</f>
        <v>0</v>
      </c>
    </row>
    <row r="44" spans="1:17" x14ac:dyDescent="0.3">
      <c r="A44" s="387" t="s">
        <v>27</v>
      </c>
      <c r="B44" s="361" t="s">
        <v>2</v>
      </c>
      <c r="C44" s="363" t="s">
        <v>74</v>
      </c>
      <c r="D44" s="365" t="s">
        <v>39</v>
      </c>
      <c r="E44" s="294">
        <f>SUM('Y3 PC'!E44,'Y4 PC'!E44,'Y5 PC'!E44)</f>
        <v>0</v>
      </c>
      <c r="F44" s="293"/>
      <c r="G44" s="294">
        <f>SUM('Y3 PC'!G44,'Y4 PC'!G44,'Y5 PC'!G44)</f>
        <v>0</v>
      </c>
      <c r="H44" s="294">
        <f>SUM('Y3 PC'!H44,'Y4 PC'!H44,'Y5 PC'!H44)</f>
        <v>0</v>
      </c>
      <c r="I44" s="294">
        <f>SUM('Y3 PC'!I44,'Y4 PC'!I44,'Y5 PC'!I44)</f>
        <v>0</v>
      </c>
      <c r="J44" s="280">
        <f>SUM('Y3 PC'!J44,'Y4 PC'!J44,'Y5 PC'!J44)</f>
        <v>0</v>
      </c>
      <c r="K44" s="295">
        <f>SUM('Y3 PC'!K44,'Y4 PC'!K44,'Y5 PC'!K44)</f>
        <v>0</v>
      </c>
      <c r="L44" s="17">
        <f>25%*K44</f>
        <v>0</v>
      </c>
      <c r="M44" s="18">
        <f t="shared" ref="M44:M54" si="30">ROUND(SUM(K44:L44),0)</f>
        <v>0</v>
      </c>
      <c r="N44" s="19">
        <f>$N$4*$M44</f>
        <v>0</v>
      </c>
      <c r="O44" s="20">
        <f>$O$4*$M44</f>
        <v>0</v>
      </c>
      <c r="P44" s="21"/>
      <c r="Q44" s="15">
        <f>ROUND(SUM($N44:$P44),0)</f>
        <v>0</v>
      </c>
    </row>
    <row r="45" spans="1:17" x14ac:dyDescent="0.3">
      <c r="A45" s="385"/>
      <c r="B45" s="362"/>
      <c r="C45" s="364"/>
      <c r="D45" s="366"/>
      <c r="E45" s="282">
        <f>SUM('Y3 PC'!E45,'Y4 PC'!E45,'Y5 PC'!E45)</f>
        <v>0</v>
      </c>
      <c r="F45" s="282"/>
      <c r="G45" s="282">
        <f>SUM('Y3 PC'!G45,'Y4 PC'!G45,'Y5 PC'!G45)</f>
        <v>0</v>
      </c>
      <c r="H45" s="282">
        <f>SUM('Y3 PC'!H45,'Y4 PC'!H45,'Y5 PC'!H45)</f>
        <v>0</v>
      </c>
      <c r="I45" s="282">
        <f>SUM('Y3 PC'!I45,'Y4 PC'!I45,'Y5 PC'!I45)</f>
        <v>0</v>
      </c>
      <c r="J45" s="280">
        <f>SUM('Y3 PC'!J45,'Y4 PC'!J45,'Y5 PC'!J45)</f>
        <v>0</v>
      </c>
      <c r="K45" s="284">
        <f>SUM('Y3 PC'!K45,'Y4 PC'!K45,'Y5 PC'!K45)</f>
        <v>0</v>
      </c>
      <c r="L45" s="61">
        <f t="shared" ref="L45:L54" si="31">25%*K45</f>
        <v>0</v>
      </c>
      <c r="M45" s="62">
        <f t="shared" si="30"/>
        <v>0</v>
      </c>
      <c r="N45" s="19">
        <f t="shared" ref="N45:N54" si="32">$N$4*$M45</f>
        <v>0</v>
      </c>
      <c r="O45" s="20">
        <f t="shared" ref="O45:O54" si="33">$O$4*$M45</f>
        <v>0</v>
      </c>
      <c r="P45" s="21"/>
      <c r="Q45" s="60">
        <f t="shared" ref="Q45:Q54" si="34">ROUND(SUM($N45:$P45),0)</f>
        <v>0</v>
      </c>
    </row>
    <row r="46" spans="1:17" x14ac:dyDescent="0.3">
      <c r="A46" s="385"/>
      <c r="B46" s="362"/>
      <c r="C46" s="364"/>
      <c r="D46" s="366"/>
      <c r="E46" s="282">
        <f>SUM('Y3 PC'!E46,'Y4 PC'!E46,'Y5 PC'!E46)</f>
        <v>0</v>
      </c>
      <c r="F46" s="282"/>
      <c r="G46" s="282">
        <f>SUM('Y3 PC'!G46,'Y4 PC'!G46,'Y5 PC'!G46)</f>
        <v>0</v>
      </c>
      <c r="H46" s="282">
        <f>SUM('Y3 PC'!H46,'Y4 PC'!H46,'Y5 PC'!H46)</f>
        <v>0</v>
      </c>
      <c r="I46" s="282">
        <f>SUM('Y3 PC'!I46,'Y4 PC'!I46,'Y5 PC'!I46)</f>
        <v>0</v>
      </c>
      <c r="J46" s="280">
        <f>SUM('Y3 PC'!J46,'Y4 PC'!J46,'Y5 PC'!J46)</f>
        <v>0</v>
      </c>
      <c r="K46" s="284">
        <f>SUM('Y3 PC'!K46,'Y4 PC'!K46,'Y5 PC'!K46)</f>
        <v>0</v>
      </c>
      <c r="L46" s="61">
        <f t="shared" si="31"/>
        <v>0</v>
      </c>
      <c r="M46" s="62">
        <f t="shared" si="30"/>
        <v>0</v>
      </c>
      <c r="N46" s="19">
        <f t="shared" si="32"/>
        <v>0</v>
      </c>
      <c r="O46" s="20">
        <f t="shared" si="33"/>
        <v>0</v>
      </c>
      <c r="P46" s="21"/>
      <c r="Q46" s="60">
        <f t="shared" si="34"/>
        <v>0</v>
      </c>
    </row>
    <row r="47" spans="1:17" x14ac:dyDescent="0.3">
      <c r="A47" s="385"/>
      <c r="B47" s="362"/>
      <c r="C47" s="364"/>
      <c r="D47" s="366"/>
      <c r="E47" s="282">
        <f>SUM('Y3 PC'!E47,'Y4 PC'!E47,'Y5 PC'!E47)</f>
        <v>0</v>
      </c>
      <c r="F47" s="282"/>
      <c r="G47" s="282">
        <f>SUM('Y3 PC'!G47,'Y4 PC'!G47,'Y5 PC'!G47)</f>
        <v>0</v>
      </c>
      <c r="H47" s="282">
        <f>SUM('Y3 PC'!H47,'Y4 PC'!H47,'Y5 PC'!H47)</f>
        <v>0</v>
      </c>
      <c r="I47" s="282">
        <f>SUM('Y3 PC'!I47,'Y4 PC'!I47,'Y5 PC'!I47)</f>
        <v>0</v>
      </c>
      <c r="J47" s="280">
        <f>SUM('Y3 PC'!J47,'Y4 PC'!J47,'Y5 PC'!J47)</f>
        <v>0</v>
      </c>
      <c r="K47" s="284">
        <f>SUM('Y3 PC'!K47,'Y4 PC'!K47,'Y5 PC'!K47)</f>
        <v>0</v>
      </c>
      <c r="L47" s="61">
        <f t="shared" si="31"/>
        <v>0</v>
      </c>
      <c r="M47" s="62">
        <f t="shared" si="30"/>
        <v>0</v>
      </c>
      <c r="N47" s="19">
        <f t="shared" si="32"/>
        <v>0</v>
      </c>
      <c r="O47" s="20">
        <f t="shared" si="33"/>
        <v>0</v>
      </c>
      <c r="P47" s="21"/>
      <c r="Q47" s="60">
        <f t="shared" si="34"/>
        <v>0</v>
      </c>
    </row>
    <row r="48" spans="1:17" x14ac:dyDescent="0.3">
      <c r="A48" s="385"/>
      <c r="B48" s="362"/>
      <c r="C48" s="364"/>
      <c r="D48" s="366"/>
      <c r="E48" s="282">
        <f>SUM('Y3 PC'!E48,'Y4 PC'!E48,'Y5 PC'!E48)</f>
        <v>0</v>
      </c>
      <c r="F48" s="282"/>
      <c r="G48" s="282">
        <f>SUM('Y3 PC'!G48,'Y4 PC'!G48,'Y5 PC'!G48)</f>
        <v>0</v>
      </c>
      <c r="H48" s="282">
        <f>SUM('Y3 PC'!H48,'Y4 PC'!H48,'Y5 PC'!H48)</f>
        <v>0</v>
      </c>
      <c r="I48" s="282">
        <f>SUM('Y3 PC'!I48,'Y4 PC'!I48,'Y5 PC'!I48)</f>
        <v>0</v>
      </c>
      <c r="J48" s="280">
        <f>SUM('Y3 PC'!J48,'Y4 PC'!J48,'Y5 PC'!J48)</f>
        <v>0</v>
      </c>
      <c r="K48" s="284">
        <f>SUM('Y3 PC'!K48,'Y4 PC'!K48,'Y5 PC'!K48)</f>
        <v>0</v>
      </c>
      <c r="L48" s="61">
        <f t="shared" si="31"/>
        <v>0</v>
      </c>
      <c r="M48" s="62">
        <f t="shared" si="30"/>
        <v>0</v>
      </c>
      <c r="N48" s="19">
        <f t="shared" si="32"/>
        <v>0</v>
      </c>
      <c r="O48" s="20">
        <f t="shared" si="33"/>
        <v>0</v>
      </c>
      <c r="P48" s="21"/>
      <c r="Q48" s="60">
        <f t="shared" si="34"/>
        <v>0</v>
      </c>
    </row>
    <row r="49" spans="1:17" x14ac:dyDescent="0.3">
      <c r="A49" s="385"/>
      <c r="B49" s="362"/>
      <c r="C49" s="364"/>
      <c r="D49" s="366"/>
      <c r="E49" s="282">
        <f>SUM('Y3 PC'!E49,'Y4 PC'!E49,'Y5 PC'!E49)</f>
        <v>0</v>
      </c>
      <c r="F49" s="282"/>
      <c r="G49" s="282">
        <f>SUM('Y3 PC'!G49,'Y4 PC'!G49,'Y5 PC'!G49)</f>
        <v>0</v>
      </c>
      <c r="H49" s="282">
        <f>SUM('Y3 PC'!H49,'Y4 PC'!H49,'Y5 PC'!H49)</f>
        <v>0</v>
      </c>
      <c r="I49" s="282">
        <f>SUM('Y3 PC'!I49,'Y4 PC'!I49,'Y5 PC'!I49)</f>
        <v>0</v>
      </c>
      <c r="J49" s="280">
        <f>SUM('Y3 PC'!J49,'Y4 PC'!J49,'Y5 PC'!J49)</f>
        <v>0</v>
      </c>
      <c r="K49" s="284">
        <f>SUM('Y3 PC'!K49,'Y4 PC'!K49,'Y5 PC'!K49)</f>
        <v>0</v>
      </c>
      <c r="L49" s="61">
        <f t="shared" si="31"/>
        <v>0</v>
      </c>
      <c r="M49" s="62">
        <f t="shared" si="30"/>
        <v>0</v>
      </c>
      <c r="N49" s="19">
        <f t="shared" si="32"/>
        <v>0</v>
      </c>
      <c r="O49" s="20">
        <f t="shared" si="33"/>
        <v>0</v>
      </c>
      <c r="P49" s="21"/>
      <c r="Q49" s="60">
        <f t="shared" si="34"/>
        <v>0</v>
      </c>
    </row>
    <row r="50" spans="1:17" x14ac:dyDescent="0.3">
      <c r="A50" s="385"/>
      <c r="B50" s="362"/>
      <c r="C50" s="364"/>
      <c r="D50" s="366"/>
      <c r="E50" s="282">
        <f>SUM('Y3 PC'!E50,'Y4 PC'!E50,'Y5 PC'!E50)</f>
        <v>0</v>
      </c>
      <c r="F50" s="282"/>
      <c r="G50" s="282">
        <f>SUM('Y3 PC'!G50,'Y4 PC'!G50,'Y5 PC'!G50)</f>
        <v>0</v>
      </c>
      <c r="H50" s="282">
        <f>SUM('Y3 PC'!H50,'Y4 PC'!H50,'Y5 PC'!H50)</f>
        <v>0</v>
      </c>
      <c r="I50" s="282">
        <f>SUM('Y3 PC'!I50,'Y4 PC'!I50,'Y5 PC'!I50)</f>
        <v>0</v>
      </c>
      <c r="J50" s="280">
        <f>SUM('Y3 PC'!J50,'Y4 PC'!J50,'Y5 PC'!J50)</f>
        <v>0</v>
      </c>
      <c r="K50" s="284">
        <f>SUM('Y3 PC'!K50,'Y4 PC'!K50,'Y5 PC'!K50)</f>
        <v>0</v>
      </c>
      <c r="L50" s="61">
        <f t="shared" si="31"/>
        <v>0</v>
      </c>
      <c r="M50" s="62">
        <f t="shared" si="30"/>
        <v>0</v>
      </c>
      <c r="N50" s="19">
        <f t="shared" si="32"/>
        <v>0</v>
      </c>
      <c r="O50" s="20">
        <f t="shared" si="33"/>
        <v>0</v>
      </c>
      <c r="P50" s="21"/>
      <c r="Q50" s="60">
        <f t="shared" si="34"/>
        <v>0</v>
      </c>
    </row>
    <row r="51" spans="1:17" x14ac:dyDescent="0.3">
      <c r="A51" s="385"/>
      <c r="B51" s="362"/>
      <c r="C51" s="364"/>
      <c r="D51" s="366"/>
      <c r="E51" s="282">
        <f>SUM('Y3 PC'!E51,'Y4 PC'!E51,'Y5 PC'!E51)</f>
        <v>0</v>
      </c>
      <c r="F51" s="282"/>
      <c r="G51" s="282">
        <f>SUM('Y3 PC'!G51,'Y4 PC'!G51,'Y5 PC'!G51)</f>
        <v>0</v>
      </c>
      <c r="H51" s="282">
        <f>SUM('Y3 PC'!H51,'Y4 PC'!H51,'Y5 PC'!H51)</f>
        <v>0</v>
      </c>
      <c r="I51" s="282">
        <f>SUM('Y3 PC'!I51,'Y4 PC'!I51,'Y5 PC'!I51)</f>
        <v>0</v>
      </c>
      <c r="J51" s="280">
        <f>SUM('Y3 PC'!J51,'Y4 PC'!J51,'Y5 PC'!J51)</f>
        <v>0</v>
      </c>
      <c r="K51" s="284">
        <f>SUM('Y3 PC'!K51,'Y4 PC'!K51,'Y5 PC'!K51)</f>
        <v>0</v>
      </c>
      <c r="L51" s="61">
        <f t="shared" si="31"/>
        <v>0</v>
      </c>
      <c r="M51" s="62">
        <f t="shared" si="30"/>
        <v>0</v>
      </c>
      <c r="N51" s="19">
        <f t="shared" si="32"/>
        <v>0</v>
      </c>
      <c r="O51" s="20">
        <f t="shared" si="33"/>
        <v>0</v>
      </c>
      <c r="P51" s="21"/>
      <c r="Q51" s="60">
        <f t="shared" si="34"/>
        <v>0</v>
      </c>
    </row>
    <row r="52" spans="1:17" x14ac:dyDescent="0.3">
      <c r="A52" s="385"/>
      <c r="B52" s="362"/>
      <c r="C52" s="364"/>
      <c r="D52" s="366"/>
      <c r="E52" s="282">
        <f>SUM('Y3 PC'!E52,'Y4 PC'!E52,'Y5 PC'!E52)</f>
        <v>0</v>
      </c>
      <c r="F52" s="282"/>
      <c r="G52" s="282">
        <f>SUM('Y3 PC'!G52,'Y4 PC'!G52,'Y5 PC'!G52)</f>
        <v>0</v>
      </c>
      <c r="H52" s="282">
        <f>SUM('Y3 PC'!H52,'Y4 PC'!H52,'Y5 PC'!H52)</f>
        <v>0</v>
      </c>
      <c r="I52" s="282">
        <f>SUM('Y3 PC'!I52,'Y4 PC'!I52,'Y5 PC'!I52)</f>
        <v>0</v>
      </c>
      <c r="J52" s="280">
        <f>SUM('Y3 PC'!J52,'Y4 PC'!J52,'Y5 PC'!J52)</f>
        <v>0</v>
      </c>
      <c r="K52" s="284">
        <f>SUM('Y3 PC'!K52,'Y4 PC'!K52,'Y5 PC'!K52)</f>
        <v>0</v>
      </c>
      <c r="L52" s="61">
        <f t="shared" si="31"/>
        <v>0</v>
      </c>
      <c r="M52" s="62">
        <f t="shared" si="30"/>
        <v>0</v>
      </c>
      <c r="N52" s="19">
        <f t="shared" si="32"/>
        <v>0</v>
      </c>
      <c r="O52" s="20">
        <f t="shared" si="33"/>
        <v>0</v>
      </c>
      <c r="P52" s="21"/>
      <c r="Q52" s="60">
        <f t="shared" si="34"/>
        <v>0</v>
      </c>
    </row>
    <row r="53" spans="1:17" x14ac:dyDescent="0.3">
      <c r="A53" s="385"/>
      <c r="B53" s="362"/>
      <c r="C53" s="364"/>
      <c r="D53" s="366"/>
      <c r="E53" s="282">
        <f>SUM('Y3 PC'!E53,'Y4 PC'!E53,'Y5 PC'!E53)</f>
        <v>0</v>
      </c>
      <c r="F53" s="282"/>
      <c r="G53" s="282">
        <f>SUM('Y3 PC'!G53,'Y4 PC'!G53,'Y5 PC'!G53)</f>
        <v>0</v>
      </c>
      <c r="H53" s="282">
        <f>SUM('Y3 PC'!H53,'Y4 PC'!H53,'Y5 PC'!H53)</f>
        <v>0</v>
      </c>
      <c r="I53" s="282">
        <f>SUM('Y3 PC'!I53,'Y4 PC'!I53,'Y5 PC'!I53)</f>
        <v>0</v>
      </c>
      <c r="J53" s="280">
        <f>SUM('Y3 PC'!J53,'Y4 PC'!J53,'Y5 PC'!J53)</f>
        <v>0</v>
      </c>
      <c r="K53" s="284">
        <f>SUM('Y3 PC'!K53,'Y4 PC'!K53,'Y5 PC'!K53)</f>
        <v>0</v>
      </c>
      <c r="L53" s="61">
        <f t="shared" si="31"/>
        <v>0</v>
      </c>
      <c r="M53" s="62">
        <f t="shared" si="30"/>
        <v>0</v>
      </c>
      <c r="N53" s="19">
        <f t="shared" si="32"/>
        <v>0</v>
      </c>
      <c r="O53" s="20">
        <f t="shared" si="33"/>
        <v>0</v>
      </c>
      <c r="P53" s="21"/>
      <c r="Q53" s="60">
        <f t="shared" si="34"/>
        <v>0</v>
      </c>
    </row>
    <row r="54" spans="1:17" ht="15" thickBot="1" x14ac:dyDescent="0.35">
      <c r="A54" s="385"/>
      <c r="B54" s="381"/>
      <c r="C54" s="382"/>
      <c r="D54" s="383"/>
      <c r="E54" s="286">
        <f>SUM('Y3 PC'!E54,'Y4 PC'!E54,'Y5 PC'!E54)</f>
        <v>0</v>
      </c>
      <c r="F54" s="293"/>
      <c r="G54" s="282">
        <f>SUM('Y3 PC'!G54,'Y4 PC'!G54,'Y5 PC'!G54)</f>
        <v>0</v>
      </c>
      <c r="H54" s="282">
        <f>SUM('Y3 PC'!H54,'Y4 PC'!H54,'Y5 PC'!H54)</f>
        <v>0</v>
      </c>
      <c r="I54" s="282">
        <f>SUM('Y3 PC'!I54,'Y4 PC'!I54,'Y5 PC'!I54)</f>
        <v>0</v>
      </c>
      <c r="J54" s="280">
        <f>SUM('Y3 PC'!J54,'Y4 PC'!J54,'Y5 PC'!J54)</f>
        <v>0</v>
      </c>
      <c r="K54" s="287">
        <f>SUM('Y3 PC'!K54,'Y4 PC'!K54,'Y5 PC'!K54)</f>
        <v>0</v>
      </c>
      <c r="L54" s="67">
        <f t="shared" si="31"/>
        <v>0</v>
      </c>
      <c r="M54" s="68">
        <f t="shared" si="30"/>
        <v>0</v>
      </c>
      <c r="N54" s="69">
        <f t="shared" si="32"/>
        <v>0</v>
      </c>
      <c r="O54" s="70">
        <f t="shared" si="33"/>
        <v>0</v>
      </c>
      <c r="P54" s="71"/>
      <c r="Q54" s="66">
        <f t="shared" si="34"/>
        <v>0</v>
      </c>
    </row>
    <row r="55" spans="1:17" ht="15" thickBot="1" x14ac:dyDescent="0.35">
      <c r="A55" s="385"/>
      <c r="B55" s="359" t="s">
        <v>126</v>
      </c>
      <c r="C55" s="359"/>
      <c r="D55" s="360"/>
      <c r="E55" s="150">
        <f>SUM(E44:E54)</f>
        <v>0</v>
      </c>
      <c r="F55" s="151"/>
      <c r="G55" s="164"/>
      <c r="H55" s="165"/>
      <c r="I55" s="165"/>
      <c r="J55" s="165"/>
      <c r="K55" s="72">
        <f t="shared" ref="K55" si="35">SUM(K44:K54)</f>
        <v>0</v>
      </c>
      <c r="L55" s="72">
        <f t="shared" ref="L55" si="36">SUM(L44:L54)</f>
        <v>0</v>
      </c>
      <c r="M55" s="73">
        <f t="shared" ref="M55" si="37">SUM(M44:M54)</f>
        <v>0</v>
      </c>
      <c r="N55" s="77">
        <f t="shared" ref="N55" si="38">SUM(N44:N54)</f>
        <v>0</v>
      </c>
      <c r="O55" s="78">
        <f t="shared" ref="O55" si="39">SUM(O44:O54)</f>
        <v>0</v>
      </c>
      <c r="P55" s="74"/>
      <c r="Q55" s="72">
        <f>SUM(Q44:Q54)</f>
        <v>0</v>
      </c>
    </row>
    <row r="56" spans="1:17" x14ac:dyDescent="0.3">
      <c r="A56" s="385"/>
      <c r="B56" s="361" t="s">
        <v>3</v>
      </c>
      <c r="C56" s="363" t="s">
        <v>75</v>
      </c>
      <c r="D56" s="365" t="s">
        <v>29</v>
      </c>
      <c r="E56" s="294">
        <f>SUM('Y3 PC'!E56,'Y4 PC'!E56,'Y5 PC'!E56)</f>
        <v>0</v>
      </c>
      <c r="F56" s="293"/>
      <c r="G56" s="282">
        <f>SUM('Y3 PC'!G56,'Y4 PC'!G56,'Y5 PC'!G56)</f>
        <v>0</v>
      </c>
      <c r="H56" s="282">
        <f>SUM('Y3 PC'!H56,'Y4 PC'!H56,'Y5 PC'!H56)</f>
        <v>0</v>
      </c>
      <c r="I56" s="282">
        <f>SUM('Y3 PC'!I56,'Y4 PC'!I56,'Y5 PC'!I56)</f>
        <v>0</v>
      </c>
      <c r="J56" s="280">
        <f>SUM('Y3 PC'!J56,'Y4 PC'!J56,'Y5 PC'!J56)</f>
        <v>0</v>
      </c>
      <c r="K56" s="295">
        <f>SUM('Y3 PC'!K56,'Y4 PC'!K56,'Y5 PC'!K56)</f>
        <v>0</v>
      </c>
      <c r="L56" s="17">
        <f>25%*K56</f>
        <v>0</v>
      </c>
      <c r="M56" s="18">
        <f t="shared" ref="M56:M66" si="40">ROUND(SUM(K56:L56),0)</f>
        <v>0</v>
      </c>
      <c r="N56" s="19">
        <f>$N$4*$M56</f>
        <v>0</v>
      </c>
      <c r="O56" s="20">
        <f>$O$4*$M56</f>
        <v>0</v>
      </c>
      <c r="P56" s="21"/>
      <c r="Q56" s="15">
        <f>ROUND(SUM($N56:$P56),0)</f>
        <v>0</v>
      </c>
    </row>
    <row r="57" spans="1:17" x14ac:dyDescent="0.3">
      <c r="A57" s="385"/>
      <c r="B57" s="362"/>
      <c r="C57" s="364"/>
      <c r="D57" s="366"/>
      <c r="E57" s="282">
        <f>SUM('Y3 PC'!E57,'Y4 PC'!E57,'Y5 PC'!E57)</f>
        <v>0</v>
      </c>
      <c r="F57" s="282"/>
      <c r="G57" s="282">
        <f>SUM('Y3 PC'!G57,'Y4 PC'!G57,'Y5 PC'!G57)</f>
        <v>0</v>
      </c>
      <c r="H57" s="282">
        <f>SUM('Y3 PC'!H57,'Y4 PC'!H57,'Y5 PC'!H57)</f>
        <v>0</v>
      </c>
      <c r="I57" s="282">
        <f>SUM('Y3 PC'!I57,'Y4 PC'!I57,'Y5 PC'!I57)</f>
        <v>0</v>
      </c>
      <c r="J57" s="280">
        <f>SUM('Y3 PC'!J57,'Y4 PC'!J57,'Y5 PC'!J57)</f>
        <v>0</v>
      </c>
      <c r="K57" s="284">
        <f>SUM('Y3 PC'!K57,'Y4 PC'!K57,'Y5 PC'!K57)</f>
        <v>0</v>
      </c>
      <c r="L57" s="61">
        <f t="shared" ref="L57:L66" si="41">25%*K57</f>
        <v>0</v>
      </c>
      <c r="M57" s="62">
        <f t="shared" si="40"/>
        <v>0</v>
      </c>
      <c r="N57" s="19">
        <f t="shared" ref="N57:N66" si="42">$N$4*$M57</f>
        <v>0</v>
      </c>
      <c r="O57" s="20">
        <f t="shared" ref="O57:O66" si="43">$O$4*$M57</f>
        <v>0</v>
      </c>
      <c r="P57" s="21"/>
      <c r="Q57" s="60">
        <f t="shared" ref="Q57:Q66" si="44">ROUND(SUM($N57:$P57),0)</f>
        <v>0</v>
      </c>
    </row>
    <row r="58" spans="1:17" x14ac:dyDescent="0.3">
      <c r="A58" s="385"/>
      <c r="B58" s="362"/>
      <c r="C58" s="364"/>
      <c r="D58" s="366"/>
      <c r="E58" s="282">
        <f>SUM('Y3 PC'!E58,'Y4 PC'!E58,'Y5 PC'!E58)</f>
        <v>0</v>
      </c>
      <c r="F58" s="282"/>
      <c r="G58" s="282">
        <f>SUM('Y3 PC'!G58,'Y4 PC'!G58,'Y5 PC'!G58)</f>
        <v>0</v>
      </c>
      <c r="H58" s="282">
        <f>SUM('Y3 PC'!H58,'Y4 PC'!H58,'Y5 PC'!H58)</f>
        <v>0</v>
      </c>
      <c r="I58" s="282">
        <f>SUM('Y3 PC'!I58,'Y4 PC'!I58,'Y5 PC'!I58)</f>
        <v>0</v>
      </c>
      <c r="J58" s="280">
        <f>SUM('Y3 PC'!J58,'Y4 PC'!J58,'Y5 PC'!J58)</f>
        <v>0</v>
      </c>
      <c r="K58" s="284">
        <f>SUM('Y3 PC'!K58,'Y4 PC'!K58,'Y5 PC'!K58)</f>
        <v>0</v>
      </c>
      <c r="L58" s="61">
        <f t="shared" si="41"/>
        <v>0</v>
      </c>
      <c r="M58" s="62">
        <f t="shared" si="40"/>
        <v>0</v>
      </c>
      <c r="N58" s="19">
        <f t="shared" si="42"/>
        <v>0</v>
      </c>
      <c r="O58" s="20">
        <f t="shared" si="43"/>
        <v>0</v>
      </c>
      <c r="P58" s="21"/>
      <c r="Q58" s="60">
        <f t="shared" si="44"/>
        <v>0</v>
      </c>
    </row>
    <row r="59" spans="1:17" x14ac:dyDescent="0.3">
      <c r="A59" s="385"/>
      <c r="B59" s="362"/>
      <c r="C59" s="364"/>
      <c r="D59" s="366"/>
      <c r="E59" s="282">
        <f>SUM('Y3 PC'!E59,'Y4 PC'!E59,'Y5 PC'!E59)</f>
        <v>0</v>
      </c>
      <c r="F59" s="282"/>
      <c r="G59" s="282">
        <f>SUM('Y3 PC'!G59,'Y4 PC'!G59,'Y5 PC'!G59)</f>
        <v>0</v>
      </c>
      <c r="H59" s="282">
        <f>SUM('Y3 PC'!H59,'Y4 PC'!H59,'Y5 PC'!H59)</f>
        <v>0</v>
      </c>
      <c r="I59" s="282">
        <f>SUM('Y3 PC'!I59,'Y4 PC'!I59,'Y5 PC'!I59)</f>
        <v>0</v>
      </c>
      <c r="J59" s="280">
        <f>SUM('Y3 PC'!J59,'Y4 PC'!J59,'Y5 PC'!J59)</f>
        <v>0</v>
      </c>
      <c r="K59" s="284">
        <f>SUM('Y3 PC'!K59,'Y4 PC'!K59,'Y5 PC'!K59)</f>
        <v>0</v>
      </c>
      <c r="L59" s="61">
        <f t="shared" si="41"/>
        <v>0</v>
      </c>
      <c r="M59" s="62">
        <f t="shared" si="40"/>
        <v>0</v>
      </c>
      <c r="N59" s="19">
        <f t="shared" si="42"/>
        <v>0</v>
      </c>
      <c r="O59" s="20">
        <f t="shared" si="43"/>
        <v>0</v>
      </c>
      <c r="P59" s="21"/>
      <c r="Q59" s="60">
        <f t="shared" si="44"/>
        <v>0</v>
      </c>
    </row>
    <row r="60" spans="1:17" x14ac:dyDescent="0.3">
      <c r="A60" s="385"/>
      <c r="B60" s="362"/>
      <c r="C60" s="364"/>
      <c r="D60" s="366"/>
      <c r="E60" s="282">
        <f>SUM('Y3 PC'!E60,'Y4 PC'!E60,'Y5 PC'!E60)</f>
        <v>0</v>
      </c>
      <c r="F60" s="282"/>
      <c r="G60" s="282">
        <f>SUM('Y3 PC'!G60,'Y4 PC'!G60,'Y5 PC'!G60)</f>
        <v>0</v>
      </c>
      <c r="H60" s="282">
        <f>SUM('Y3 PC'!H60,'Y4 PC'!H60,'Y5 PC'!H60)</f>
        <v>0</v>
      </c>
      <c r="I60" s="282">
        <f>SUM('Y3 PC'!I60,'Y4 PC'!I60,'Y5 PC'!I60)</f>
        <v>0</v>
      </c>
      <c r="J60" s="280">
        <f>SUM('Y3 PC'!J60,'Y4 PC'!J60,'Y5 PC'!J60)</f>
        <v>0</v>
      </c>
      <c r="K60" s="284">
        <f>SUM('Y3 PC'!K60,'Y4 PC'!K60,'Y5 PC'!K60)</f>
        <v>0</v>
      </c>
      <c r="L60" s="61">
        <f t="shared" si="41"/>
        <v>0</v>
      </c>
      <c r="M60" s="62">
        <f t="shared" si="40"/>
        <v>0</v>
      </c>
      <c r="N60" s="19">
        <f t="shared" si="42"/>
        <v>0</v>
      </c>
      <c r="O60" s="20">
        <f t="shared" si="43"/>
        <v>0</v>
      </c>
      <c r="P60" s="21"/>
      <c r="Q60" s="60">
        <f t="shared" si="44"/>
        <v>0</v>
      </c>
    </row>
    <row r="61" spans="1:17" x14ac:dyDescent="0.3">
      <c r="A61" s="385"/>
      <c r="B61" s="362"/>
      <c r="C61" s="364"/>
      <c r="D61" s="366"/>
      <c r="E61" s="282">
        <f>SUM('Y3 PC'!E61,'Y4 PC'!E61,'Y5 PC'!E61)</f>
        <v>0</v>
      </c>
      <c r="F61" s="282"/>
      <c r="G61" s="282">
        <f>SUM('Y3 PC'!G61,'Y4 PC'!G61,'Y5 PC'!G61)</f>
        <v>0</v>
      </c>
      <c r="H61" s="282">
        <f>SUM('Y3 PC'!H61,'Y4 PC'!H61,'Y5 PC'!H61)</f>
        <v>0</v>
      </c>
      <c r="I61" s="282">
        <f>SUM('Y3 PC'!I61,'Y4 PC'!I61,'Y5 PC'!I61)</f>
        <v>0</v>
      </c>
      <c r="J61" s="280">
        <f>SUM('Y3 PC'!J61,'Y4 PC'!J61,'Y5 PC'!J61)</f>
        <v>0</v>
      </c>
      <c r="K61" s="284">
        <f>SUM('Y3 PC'!K61,'Y4 PC'!K61,'Y5 PC'!K61)</f>
        <v>0</v>
      </c>
      <c r="L61" s="61">
        <f t="shared" si="41"/>
        <v>0</v>
      </c>
      <c r="M61" s="62">
        <f t="shared" si="40"/>
        <v>0</v>
      </c>
      <c r="N61" s="19">
        <f t="shared" si="42"/>
        <v>0</v>
      </c>
      <c r="O61" s="20">
        <f t="shared" si="43"/>
        <v>0</v>
      </c>
      <c r="P61" s="21"/>
      <c r="Q61" s="60">
        <f t="shared" si="44"/>
        <v>0</v>
      </c>
    </row>
    <row r="62" spans="1:17" x14ac:dyDescent="0.3">
      <c r="A62" s="385"/>
      <c r="B62" s="362"/>
      <c r="C62" s="364"/>
      <c r="D62" s="366"/>
      <c r="E62" s="282">
        <f>SUM('Y3 PC'!E62,'Y4 PC'!E62,'Y5 PC'!E62)</f>
        <v>0</v>
      </c>
      <c r="F62" s="282"/>
      <c r="G62" s="282">
        <f>SUM('Y3 PC'!G62,'Y4 PC'!G62,'Y5 PC'!G62)</f>
        <v>0</v>
      </c>
      <c r="H62" s="282">
        <f>SUM('Y3 PC'!H62,'Y4 PC'!H62,'Y5 PC'!H62)</f>
        <v>0</v>
      </c>
      <c r="I62" s="282">
        <f>SUM('Y3 PC'!I62,'Y4 PC'!I62,'Y5 PC'!I62)</f>
        <v>0</v>
      </c>
      <c r="J62" s="280">
        <f>SUM('Y3 PC'!J62,'Y4 PC'!J62,'Y5 PC'!J62)</f>
        <v>0</v>
      </c>
      <c r="K62" s="284">
        <f>SUM('Y3 PC'!K62,'Y4 PC'!K62,'Y5 PC'!K62)</f>
        <v>0</v>
      </c>
      <c r="L62" s="61">
        <f t="shared" si="41"/>
        <v>0</v>
      </c>
      <c r="M62" s="62">
        <f t="shared" si="40"/>
        <v>0</v>
      </c>
      <c r="N62" s="19">
        <f t="shared" si="42"/>
        <v>0</v>
      </c>
      <c r="O62" s="20">
        <f t="shared" si="43"/>
        <v>0</v>
      </c>
      <c r="P62" s="21"/>
      <c r="Q62" s="60">
        <f t="shared" si="44"/>
        <v>0</v>
      </c>
    </row>
    <row r="63" spans="1:17" x14ac:dyDescent="0.3">
      <c r="A63" s="385"/>
      <c r="B63" s="362"/>
      <c r="C63" s="364"/>
      <c r="D63" s="366"/>
      <c r="E63" s="282">
        <f>SUM('Y3 PC'!E63,'Y4 PC'!E63,'Y5 PC'!E63)</f>
        <v>0</v>
      </c>
      <c r="F63" s="282"/>
      <c r="G63" s="282">
        <f>SUM('Y3 PC'!G63,'Y4 PC'!G63,'Y5 PC'!G63)</f>
        <v>0</v>
      </c>
      <c r="H63" s="282">
        <f>SUM('Y3 PC'!H63,'Y4 PC'!H63,'Y5 PC'!H63)</f>
        <v>0</v>
      </c>
      <c r="I63" s="282">
        <f>SUM('Y3 PC'!I63,'Y4 PC'!I63,'Y5 PC'!I63)</f>
        <v>0</v>
      </c>
      <c r="J63" s="280">
        <f>SUM('Y3 PC'!J63,'Y4 PC'!J63,'Y5 PC'!J63)</f>
        <v>0</v>
      </c>
      <c r="K63" s="284">
        <f>SUM('Y3 PC'!K63,'Y4 PC'!K63,'Y5 PC'!K63)</f>
        <v>0</v>
      </c>
      <c r="L63" s="61">
        <f t="shared" si="41"/>
        <v>0</v>
      </c>
      <c r="M63" s="62">
        <f t="shared" si="40"/>
        <v>0</v>
      </c>
      <c r="N63" s="19">
        <f t="shared" si="42"/>
        <v>0</v>
      </c>
      <c r="O63" s="20">
        <f t="shared" si="43"/>
        <v>0</v>
      </c>
      <c r="P63" s="21"/>
      <c r="Q63" s="60">
        <f t="shared" si="44"/>
        <v>0</v>
      </c>
    </row>
    <row r="64" spans="1:17" x14ac:dyDescent="0.3">
      <c r="A64" s="385"/>
      <c r="B64" s="362"/>
      <c r="C64" s="364"/>
      <c r="D64" s="366"/>
      <c r="E64" s="282">
        <f>SUM('Y3 PC'!E64,'Y4 PC'!E64,'Y5 PC'!E64)</f>
        <v>0</v>
      </c>
      <c r="F64" s="282"/>
      <c r="G64" s="282">
        <f>SUM('Y3 PC'!G64,'Y4 PC'!G64,'Y5 PC'!G64)</f>
        <v>0</v>
      </c>
      <c r="H64" s="282">
        <f>SUM('Y3 PC'!H64,'Y4 PC'!H64,'Y5 PC'!H64)</f>
        <v>0</v>
      </c>
      <c r="I64" s="282">
        <f>SUM('Y3 PC'!I64,'Y4 PC'!I64,'Y5 PC'!I64)</f>
        <v>0</v>
      </c>
      <c r="J64" s="280">
        <f>SUM('Y3 PC'!J64,'Y4 PC'!J64,'Y5 PC'!J64)</f>
        <v>0</v>
      </c>
      <c r="K64" s="284">
        <f>SUM('Y3 PC'!K64,'Y4 PC'!K64,'Y5 PC'!K64)</f>
        <v>0</v>
      </c>
      <c r="L64" s="61">
        <f t="shared" si="41"/>
        <v>0</v>
      </c>
      <c r="M64" s="62">
        <f t="shared" si="40"/>
        <v>0</v>
      </c>
      <c r="N64" s="19">
        <f t="shared" si="42"/>
        <v>0</v>
      </c>
      <c r="O64" s="20">
        <f t="shared" si="43"/>
        <v>0</v>
      </c>
      <c r="P64" s="21"/>
      <c r="Q64" s="60">
        <f t="shared" si="44"/>
        <v>0</v>
      </c>
    </row>
    <row r="65" spans="1:17" x14ac:dyDescent="0.3">
      <c r="A65" s="385"/>
      <c r="B65" s="362"/>
      <c r="C65" s="364"/>
      <c r="D65" s="366"/>
      <c r="E65" s="282">
        <f>SUM('Y3 PC'!E65,'Y4 PC'!E65,'Y5 PC'!E65)</f>
        <v>0</v>
      </c>
      <c r="F65" s="282"/>
      <c r="G65" s="282">
        <f>SUM('Y3 PC'!G65,'Y4 PC'!G65,'Y5 PC'!G65)</f>
        <v>0</v>
      </c>
      <c r="H65" s="282">
        <f>SUM('Y3 PC'!H65,'Y4 PC'!H65,'Y5 PC'!H65)</f>
        <v>0</v>
      </c>
      <c r="I65" s="282">
        <f>SUM('Y3 PC'!I65,'Y4 PC'!I65,'Y5 PC'!I65)</f>
        <v>0</v>
      </c>
      <c r="J65" s="280">
        <f>SUM('Y3 PC'!J65,'Y4 PC'!J65,'Y5 PC'!J65)</f>
        <v>0</v>
      </c>
      <c r="K65" s="284">
        <f>SUM('Y3 PC'!K65,'Y4 PC'!K65,'Y5 PC'!K65)</f>
        <v>0</v>
      </c>
      <c r="L65" s="61">
        <f t="shared" si="41"/>
        <v>0</v>
      </c>
      <c r="M65" s="62">
        <f t="shared" si="40"/>
        <v>0</v>
      </c>
      <c r="N65" s="19">
        <f t="shared" si="42"/>
        <v>0</v>
      </c>
      <c r="O65" s="20">
        <f t="shared" si="43"/>
        <v>0</v>
      </c>
      <c r="P65" s="21"/>
      <c r="Q65" s="60">
        <f t="shared" si="44"/>
        <v>0</v>
      </c>
    </row>
    <row r="66" spans="1:17" ht="15" thickBot="1" x14ac:dyDescent="0.35">
      <c r="A66" s="385"/>
      <c r="B66" s="362"/>
      <c r="C66" s="364"/>
      <c r="D66" s="366"/>
      <c r="E66" s="286">
        <f>SUM('Y3 PC'!E66,'Y4 PC'!E66,'Y5 PC'!E66)</f>
        <v>0</v>
      </c>
      <c r="F66" s="293"/>
      <c r="G66" s="282">
        <f>SUM('Y3 PC'!G66,'Y4 PC'!G66,'Y5 PC'!G66)</f>
        <v>0</v>
      </c>
      <c r="H66" s="282">
        <f>SUM('Y3 PC'!H66,'Y4 PC'!H66,'Y5 PC'!H66)</f>
        <v>0</v>
      </c>
      <c r="I66" s="282">
        <f>SUM('Y3 PC'!I66,'Y4 PC'!I66,'Y5 PC'!I66)</f>
        <v>0</v>
      </c>
      <c r="J66" s="280">
        <f>SUM('Y3 PC'!J66,'Y4 PC'!J66,'Y5 PC'!J66)</f>
        <v>0</v>
      </c>
      <c r="K66" s="287">
        <f>SUM('Y3 PC'!K66,'Y4 PC'!K66,'Y5 PC'!K66)</f>
        <v>0</v>
      </c>
      <c r="L66" s="67">
        <f t="shared" si="41"/>
        <v>0</v>
      </c>
      <c r="M66" s="68">
        <f t="shared" si="40"/>
        <v>0</v>
      </c>
      <c r="N66" s="69">
        <f t="shared" si="42"/>
        <v>0</v>
      </c>
      <c r="O66" s="70">
        <f t="shared" si="43"/>
        <v>0</v>
      </c>
      <c r="P66" s="71"/>
      <c r="Q66" s="66">
        <f t="shared" si="44"/>
        <v>0</v>
      </c>
    </row>
    <row r="67" spans="1:17" ht="15" thickBot="1" x14ac:dyDescent="0.35">
      <c r="A67" s="386"/>
      <c r="B67" s="359" t="s">
        <v>127</v>
      </c>
      <c r="C67" s="359"/>
      <c r="D67" s="360"/>
      <c r="E67" s="150">
        <f>SUM(E56:E66)</f>
        <v>0</v>
      </c>
      <c r="F67" s="151"/>
      <c r="G67" s="164"/>
      <c r="H67" s="165"/>
      <c r="I67" s="165"/>
      <c r="J67" s="165"/>
      <c r="K67" s="72">
        <f t="shared" ref="K67:K211" si="45">SUM(K56:K66)</f>
        <v>0</v>
      </c>
      <c r="L67" s="72">
        <f t="shared" ref="L67" si="46">SUM(L56:L66)</f>
        <v>0</v>
      </c>
      <c r="M67" s="73">
        <f t="shared" ref="M67" si="47">SUM(M56:M66)</f>
        <v>0</v>
      </c>
      <c r="N67" s="77">
        <f t="shared" ref="N67" si="48">SUM(N56:N66)</f>
        <v>0</v>
      </c>
      <c r="O67" s="78">
        <f t="shared" ref="O67" si="49">SUM(O56:O66)</f>
        <v>0</v>
      </c>
      <c r="P67" s="74"/>
      <c r="Q67" s="72">
        <f>SUM(Q56:Q66)</f>
        <v>0</v>
      </c>
    </row>
    <row r="68" spans="1:17" x14ac:dyDescent="0.3">
      <c r="A68" s="384" t="s">
        <v>67</v>
      </c>
      <c r="B68" s="352">
        <v>4</v>
      </c>
      <c r="C68" s="354" t="s">
        <v>106</v>
      </c>
      <c r="D68" s="356"/>
      <c r="E68" s="294">
        <f>SUM('Y3 PC'!E68,'Y4 PC'!E68,'Y5 PC'!E68)</f>
        <v>0</v>
      </c>
      <c r="F68" s="293"/>
      <c r="G68" s="282">
        <f>SUM('Y3 PC'!G68,'Y4 PC'!G68,'Y5 PC'!G68)</f>
        <v>0</v>
      </c>
      <c r="H68" s="282">
        <f>SUM('Y3 PC'!H68,'Y4 PC'!H68,'Y5 PC'!H68)</f>
        <v>0</v>
      </c>
      <c r="I68" s="282">
        <f>SUM('Y3 PC'!I68,'Y4 PC'!I68,'Y5 PC'!I68)</f>
        <v>0</v>
      </c>
      <c r="J68" s="280">
        <f>SUM('Y3 PC'!J68,'Y4 PC'!J68,'Y5 PC'!J68)</f>
        <v>0</v>
      </c>
      <c r="K68" s="289">
        <f>SUM('Y3 PC'!K68,'Y4 PC'!K68,'Y5 PC'!K68)</f>
        <v>0</v>
      </c>
      <c r="L68" s="17">
        <f>25%*K68</f>
        <v>0</v>
      </c>
      <c r="M68" s="34">
        <f t="shared" ref="M68:M78" si="50">ROUND(SUM(K68:L68),0)</f>
        <v>0</v>
      </c>
      <c r="N68" s="19">
        <f t="shared" ref="N68:N78" si="51">$N$4*$M68</f>
        <v>0</v>
      </c>
      <c r="O68" s="20">
        <f t="shared" ref="O68:O78" si="52">$O$4*$M68</f>
        <v>0</v>
      </c>
      <c r="P68" s="21"/>
      <c r="Q68" s="33">
        <f t="shared" ref="Q68:Q78" si="53">ROUND(SUM($N68:$P68),0)</f>
        <v>0</v>
      </c>
    </row>
    <row r="69" spans="1:17" x14ac:dyDescent="0.3">
      <c r="A69" s="385"/>
      <c r="B69" s="353"/>
      <c r="C69" s="355"/>
      <c r="D69" s="357"/>
      <c r="E69" s="282">
        <f>SUM('Y3 PC'!E69,'Y4 PC'!E69,'Y5 PC'!E69)</f>
        <v>0</v>
      </c>
      <c r="F69" s="282"/>
      <c r="G69" s="282">
        <f>SUM('Y3 PC'!G69,'Y4 PC'!G69,'Y5 PC'!G69)</f>
        <v>0</v>
      </c>
      <c r="H69" s="282">
        <f>SUM('Y3 PC'!H69,'Y4 PC'!H69,'Y5 PC'!H69)</f>
        <v>0</v>
      </c>
      <c r="I69" s="282">
        <f>SUM('Y3 PC'!I69,'Y4 PC'!I69,'Y5 PC'!I69)</f>
        <v>0</v>
      </c>
      <c r="J69" s="280">
        <f>SUM('Y3 PC'!J69,'Y4 PC'!J69,'Y5 PC'!J69)</f>
        <v>0</v>
      </c>
      <c r="K69" s="291">
        <f>SUM('Y3 PC'!K69,'Y4 PC'!K69,'Y5 PC'!K69)</f>
        <v>0</v>
      </c>
      <c r="L69" s="61">
        <f t="shared" ref="L69:L78" si="54">25%*K69</f>
        <v>0</v>
      </c>
      <c r="M69" s="85">
        <f t="shared" si="50"/>
        <v>0</v>
      </c>
      <c r="N69" s="19">
        <f t="shared" si="51"/>
        <v>0</v>
      </c>
      <c r="O69" s="20">
        <f t="shared" si="52"/>
        <v>0</v>
      </c>
      <c r="P69" s="21"/>
      <c r="Q69" s="83">
        <f t="shared" si="53"/>
        <v>0</v>
      </c>
    </row>
    <row r="70" spans="1:17" x14ac:dyDescent="0.3">
      <c r="A70" s="385"/>
      <c r="B70" s="353"/>
      <c r="C70" s="355"/>
      <c r="D70" s="357"/>
      <c r="E70" s="282">
        <f>SUM('Y3 PC'!E70,'Y4 PC'!E70,'Y5 PC'!E70)</f>
        <v>0</v>
      </c>
      <c r="F70" s="282"/>
      <c r="G70" s="282">
        <f>SUM('Y3 PC'!G70,'Y4 PC'!G70,'Y5 PC'!G70)</f>
        <v>0</v>
      </c>
      <c r="H70" s="282">
        <f>SUM('Y3 PC'!H70,'Y4 PC'!H70,'Y5 PC'!H70)</f>
        <v>0</v>
      </c>
      <c r="I70" s="282">
        <f>SUM('Y3 PC'!I70,'Y4 PC'!I70,'Y5 PC'!I70)</f>
        <v>0</v>
      </c>
      <c r="J70" s="280">
        <f>SUM('Y3 PC'!J70,'Y4 PC'!J70,'Y5 PC'!J70)</f>
        <v>0</v>
      </c>
      <c r="K70" s="291">
        <f>SUM('Y3 PC'!K70,'Y4 PC'!K70,'Y5 PC'!K70)</f>
        <v>0</v>
      </c>
      <c r="L70" s="61">
        <f t="shared" si="54"/>
        <v>0</v>
      </c>
      <c r="M70" s="85">
        <f t="shared" si="50"/>
        <v>0</v>
      </c>
      <c r="N70" s="19">
        <f t="shared" si="51"/>
        <v>0</v>
      </c>
      <c r="O70" s="20">
        <f t="shared" si="52"/>
        <v>0</v>
      </c>
      <c r="P70" s="21"/>
      <c r="Q70" s="83">
        <f t="shared" si="53"/>
        <v>0</v>
      </c>
    </row>
    <row r="71" spans="1:17" x14ac:dyDescent="0.3">
      <c r="A71" s="385"/>
      <c r="B71" s="353"/>
      <c r="C71" s="355"/>
      <c r="D71" s="357"/>
      <c r="E71" s="282">
        <f>SUM('Y3 PC'!E71,'Y4 PC'!E71,'Y5 PC'!E71)</f>
        <v>0</v>
      </c>
      <c r="F71" s="282"/>
      <c r="G71" s="282">
        <f>SUM('Y3 PC'!G71,'Y4 PC'!G71,'Y5 PC'!G71)</f>
        <v>0</v>
      </c>
      <c r="H71" s="282">
        <f>SUM('Y3 PC'!H71,'Y4 PC'!H71,'Y5 PC'!H71)</f>
        <v>0</v>
      </c>
      <c r="I71" s="282">
        <f>SUM('Y3 PC'!I71,'Y4 PC'!I71,'Y5 PC'!I71)</f>
        <v>0</v>
      </c>
      <c r="J71" s="280">
        <f>SUM('Y3 PC'!J71,'Y4 PC'!J71,'Y5 PC'!J71)</f>
        <v>0</v>
      </c>
      <c r="K71" s="291">
        <f>SUM('Y3 PC'!K71,'Y4 PC'!K71,'Y5 PC'!K71)</f>
        <v>0</v>
      </c>
      <c r="L71" s="61">
        <f t="shared" si="54"/>
        <v>0</v>
      </c>
      <c r="M71" s="85">
        <f t="shared" si="50"/>
        <v>0</v>
      </c>
      <c r="N71" s="19">
        <f t="shared" si="51"/>
        <v>0</v>
      </c>
      <c r="O71" s="20">
        <f t="shared" si="52"/>
        <v>0</v>
      </c>
      <c r="P71" s="21"/>
      <c r="Q71" s="83">
        <f t="shared" si="53"/>
        <v>0</v>
      </c>
    </row>
    <row r="72" spans="1:17" x14ac:dyDescent="0.3">
      <c r="A72" s="385"/>
      <c r="B72" s="353"/>
      <c r="C72" s="355"/>
      <c r="D72" s="357"/>
      <c r="E72" s="282">
        <f>SUM('Y3 PC'!E72,'Y4 PC'!E72,'Y5 PC'!E72)</f>
        <v>0</v>
      </c>
      <c r="F72" s="282"/>
      <c r="G72" s="282">
        <f>SUM('Y3 PC'!G72,'Y4 PC'!G72,'Y5 PC'!G72)</f>
        <v>0</v>
      </c>
      <c r="H72" s="282">
        <f>SUM('Y3 PC'!H72,'Y4 PC'!H72,'Y5 PC'!H72)</f>
        <v>0</v>
      </c>
      <c r="I72" s="282">
        <f>SUM('Y3 PC'!I72,'Y4 PC'!I72,'Y5 PC'!I72)</f>
        <v>0</v>
      </c>
      <c r="J72" s="280">
        <f>SUM('Y3 PC'!J72,'Y4 PC'!J72,'Y5 PC'!J72)</f>
        <v>0</v>
      </c>
      <c r="K72" s="291">
        <f>SUM('Y3 PC'!K72,'Y4 PC'!K72,'Y5 PC'!K72)</f>
        <v>0</v>
      </c>
      <c r="L72" s="61">
        <f t="shared" si="54"/>
        <v>0</v>
      </c>
      <c r="M72" s="85">
        <f t="shared" si="50"/>
        <v>0</v>
      </c>
      <c r="N72" s="19">
        <f t="shared" si="51"/>
        <v>0</v>
      </c>
      <c r="O72" s="20">
        <f t="shared" si="52"/>
        <v>0</v>
      </c>
      <c r="P72" s="21"/>
      <c r="Q72" s="83">
        <f t="shared" si="53"/>
        <v>0</v>
      </c>
    </row>
    <row r="73" spans="1:17" x14ac:dyDescent="0.3">
      <c r="A73" s="385"/>
      <c r="B73" s="353"/>
      <c r="C73" s="355"/>
      <c r="D73" s="357"/>
      <c r="E73" s="282">
        <f>SUM('Y3 PC'!E73,'Y4 PC'!E73,'Y5 PC'!E73)</f>
        <v>0</v>
      </c>
      <c r="F73" s="282"/>
      <c r="G73" s="282">
        <f>SUM('Y3 PC'!G73,'Y4 PC'!G73,'Y5 PC'!G73)</f>
        <v>0</v>
      </c>
      <c r="H73" s="282">
        <f>SUM('Y3 PC'!H73,'Y4 PC'!H73,'Y5 PC'!H73)</f>
        <v>0</v>
      </c>
      <c r="I73" s="282">
        <f>SUM('Y3 PC'!I73,'Y4 PC'!I73,'Y5 PC'!I73)</f>
        <v>0</v>
      </c>
      <c r="J73" s="280">
        <f>SUM('Y3 PC'!J73,'Y4 PC'!J73,'Y5 PC'!J73)</f>
        <v>0</v>
      </c>
      <c r="K73" s="291">
        <f>SUM('Y3 PC'!K73,'Y4 PC'!K73,'Y5 PC'!K73)</f>
        <v>0</v>
      </c>
      <c r="L73" s="61">
        <f t="shared" si="54"/>
        <v>0</v>
      </c>
      <c r="M73" s="85">
        <f t="shared" si="50"/>
        <v>0</v>
      </c>
      <c r="N73" s="19">
        <f t="shared" si="51"/>
        <v>0</v>
      </c>
      <c r="O73" s="20">
        <f t="shared" si="52"/>
        <v>0</v>
      </c>
      <c r="P73" s="21"/>
      <c r="Q73" s="83">
        <f t="shared" si="53"/>
        <v>0</v>
      </c>
    </row>
    <row r="74" spans="1:17" x14ac:dyDescent="0.3">
      <c r="A74" s="385"/>
      <c r="B74" s="353"/>
      <c r="C74" s="355"/>
      <c r="D74" s="357"/>
      <c r="E74" s="282">
        <f>SUM('Y3 PC'!E74,'Y4 PC'!E74,'Y5 PC'!E74)</f>
        <v>0</v>
      </c>
      <c r="F74" s="282"/>
      <c r="G74" s="282">
        <f>SUM('Y3 PC'!G74,'Y4 PC'!G74,'Y5 PC'!G74)</f>
        <v>0</v>
      </c>
      <c r="H74" s="282">
        <f>SUM('Y3 PC'!H74,'Y4 PC'!H74,'Y5 PC'!H74)</f>
        <v>0</v>
      </c>
      <c r="I74" s="282">
        <f>SUM('Y3 PC'!I74,'Y4 PC'!I74,'Y5 PC'!I74)</f>
        <v>0</v>
      </c>
      <c r="J74" s="280">
        <f>SUM('Y3 PC'!J74,'Y4 PC'!J74,'Y5 PC'!J74)</f>
        <v>0</v>
      </c>
      <c r="K74" s="291">
        <f>SUM('Y3 PC'!K74,'Y4 PC'!K74,'Y5 PC'!K74)</f>
        <v>0</v>
      </c>
      <c r="L74" s="61">
        <f t="shared" si="54"/>
        <v>0</v>
      </c>
      <c r="M74" s="85">
        <f t="shared" si="50"/>
        <v>0</v>
      </c>
      <c r="N74" s="19">
        <f t="shared" si="51"/>
        <v>0</v>
      </c>
      <c r="O74" s="20">
        <f t="shared" si="52"/>
        <v>0</v>
      </c>
      <c r="P74" s="21"/>
      <c r="Q74" s="83">
        <f t="shared" si="53"/>
        <v>0</v>
      </c>
    </row>
    <row r="75" spans="1:17" x14ac:dyDescent="0.3">
      <c r="A75" s="385"/>
      <c r="B75" s="353"/>
      <c r="C75" s="355"/>
      <c r="D75" s="357"/>
      <c r="E75" s="282">
        <f>SUM('Y3 PC'!E75,'Y4 PC'!E75,'Y5 PC'!E75)</f>
        <v>0</v>
      </c>
      <c r="F75" s="282"/>
      <c r="G75" s="282">
        <f>SUM('Y3 PC'!G75,'Y4 PC'!G75,'Y5 PC'!G75)</f>
        <v>0</v>
      </c>
      <c r="H75" s="282">
        <f>SUM('Y3 PC'!H75,'Y4 PC'!H75,'Y5 PC'!H75)</f>
        <v>0</v>
      </c>
      <c r="I75" s="282">
        <f>SUM('Y3 PC'!I75,'Y4 PC'!I75,'Y5 PC'!I75)</f>
        <v>0</v>
      </c>
      <c r="J75" s="280">
        <f>SUM('Y3 PC'!J75,'Y4 PC'!J75,'Y5 PC'!J75)</f>
        <v>0</v>
      </c>
      <c r="K75" s="291">
        <f>SUM('Y3 PC'!K75,'Y4 PC'!K75,'Y5 PC'!K75)</f>
        <v>0</v>
      </c>
      <c r="L75" s="61">
        <f t="shared" si="54"/>
        <v>0</v>
      </c>
      <c r="M75" s="85">
        <f t="shared" si="50"/>
        <v>0</v>
      </c>
      <c r="N75" s="19">
        <f t="shared" si="51"/>
        <v>0</v>
      </c>
      <c r="O75" s="20">
        <f t="shared" si="52"/>
        <v>0</v>
      </c>
      <c r="P75" s="21"/>
      <c r="Q75" s="83">
        <f t="shared" si="53"/>
        <v>0</v>
      </c>
    </row>
    <row r="76" spans="1:17" x14ac:dyDescent="0.3">
      <c r="A76" s="385"/>
      <c r="B76" s="353"/>
      <c r="C76" s="355"/>
      <c r="D76" s="357"/>
      <c r="E76" s="282">
        <f>SUM('Y3 PC'!E76,'Y4 PC'!E76,'Y5 PC'!E76)</f>
        <v>0</v>
      </c>
      <c r="F76" s="282"/>
      <c r="G76" s="282">
        <f>SUM('Y3 PC'!G76,'Y4 PC'!G76,'Y5 PC'!G76)</f>
        <v>0</v>
      </c>
      <c r="H76" s="282">
        <f>SUM('Y3 PC'!H76,'Y4 PC'!H76,'Y5 PC'!H76)</f>
        <v>0</v>
      </c>
      <c r="I76" s="282">
        <f>SUM('Y3 PC'!I76,'Y4 PC'!I76,'Y5 PC'!I76)</f>
        <v>0</v>
      </c>
      <c r="J76" s="280">
        <f>SUM('Y3 PC'!J76,'Y4 PC'!J76,'Y5 PC'!J76)</f>
        <v>0</v>
      </c>
      <c r="K76" s="291">
        <f>SUM('Y3 PC'!K76,'Y4 PC'!K76,'Y5 PC'!K76)</f>
        <v>0</v>
      </c>
      <c r="L76" s="61">
        <f t="shared" si="54"/>
        <v>0</v>
      </c>
      <c r="M76" s="85">
        <f t="shared" si="50"/>
        <v>0</v>
      </c>
      <c r="N76" s="19">
        <f t="shared" si="51"/>
        <v>0</v>
      </c>
      <c r="O76" s="20">
        <f t="shared" si="52"/>
        <v>0</v>
      </c>
      <c r="P76" s="21"/>
      <c r="Q76" s="83">
        <f t="shared" si="53"/>
        <v>0</v>
      </c>
    </row>
    <row r="77" spans="1:17" x14ac:dyDescent="0.3">
      <c r="A77" s="385"/>
      <c r="B77" s="353"/>
      <c r="C77" s="355"/>
      <c r="D77" s="357"/>
      <c r="E77" s="282">
        <f>SUM('Y3 PC'!E77,'Y4 PC'!E77,'Y5 PC'!E77)</f>
        <v>0</v>
      </c>
      <c r="F77" s="282"/>
      <c r="G77" s="282">
        <f>SUM('Y3 PC'!G77,'Y4 PC'!G77,'Y5 PC'!G77)</f>
        <v>0</v>
      </c>
      <c r="H77" s="282">
        <f>SUM('Y3 PC'!H77,'Y4 PC'!H77,'Y5 PC'!H77)</f>
        <v>0</v>
      </c>
      <c r="I77" s="282">
        <f>SUM('Y3 PC'!I77,'Y4 PC'!I77,'Y5 PC'!I77)</f>
        <v>0</v>
      </c>
      <c r="J77" s="280">
        <f>SUM('Y3 PC'!J77,'Y4 PC'!J77,'Y5 PC'!J77)</f>
        <v>0</v>
      </c>
      <c r="K77" s="291">
        <f>SUM('Y3 PC'!K77,'Y4 PC'!K77,'Y5 PC'!K77)</f>
        <v>0</v>
      </c>
      <c r="L77" s="61">
        <f t="shared" si="54"/>
        <v>0</v>
      </c>
      <c r="M77" s="85">
        <f t="shared" si="50"/>
        <v>0</v>
      </c>
      <c r="N77" s="19">
        <f t="shared" si="51"/>
        <v>0</v>
      </c>
      <c r="O77" s="20">
        <f t="shared" si="52"/>
        <v>0</v>
      </c>
      <c r="P77" s="21"/>
      <c r="Q77" s="83">
        <f t="shared" si="53"/>
        <v>0</v>
      </c>
    </row>
    <row r="78" spans="1:17" ht="15" thickBot="1" x14ac:dyDescent="0.35">
      <c r="A78" s="385"/>
      <c r="B78" s="353"/>
      <c r="C78" s="355"/>
      <c r="D78" s="357"/>
      <c r="E78" s="286">
        <f>SUM('Y3 PC'!E78,'Y4 PC'!E78,'Y5 PC'!E78)</f>
        <v>0</v>
      </c>
      <c r="F78" s="293"/>
      <c r="G78" s="282">
        <f>SUM('Y3 PC'!G78,'Y4 PC'!G78,'Y5 PC'!G78)</f>
        <v>0</v>
      </c>
      <c r="H78" s="282">
        <f>SUM('Y3 PC'!H78,'Y4 PC'!H78,'Y5 PC'!H78)</f>
        <v>0</v>
      </c>
      <c r="I78" s="282">
        <f>SUM('Y3 PC'!I78,'Y4 PC'!I78,'Y5 PC'!I78)</f>
        <v>0</v>
      </c>
      <c r="J78" s="280">
        <f>SUM('Y3 PC'!J78,'Y4 PC'!J78,'Y5 PC'!J78)</f>
        <v>0</v>
      </c>
      <c r="K78" s="298">
        <f>SUM('Y3 PC'!K78,'Y4 PC'!K78,'Y5 PC'!K78)</f>
        <v>0</v>
      </c>
      <c r="L78" s="67">
        <f t="shared" si="54"/>
        <v>0</v>
      </c>
      <c r="M78" s="86">
        <f t="shared" si="50"/>
        <v>0</v>
      </c>
      <c r="N78" s="69">
        <f t="shared" si="51"/>
        <v>0</v>
      </c>
      <c r="O78" s="70">
        <f t="shared" si="52"/>
        <v>0</v>
      </c>
      <c r="P78" s="71"/>
      <c r="Q78" s="84">
        <f t="shared" si="53"/>
        <v>0</v>
      </c>
    </row>
    <row r="79" spans="1:17" ht="15" thickBot="1" x14ac:dyDescent="0.35">
      <c r="A79" s="385"/>
      <c r="B79" s="350" t="s">
        <v>151</v>
      </c>
      <c r="C79" s="350"/>
      <c r="D79" s="351"/>
      <c r="E79" s="150">
        <f t="shared" ref="E79" si="55">SUM(E68:E78)</f>
        <v>0</v>
      </c>
      <c r="F79" s="151"/>
      <c r="G79" s="164"/>
      <c r="H79" s="165"/>
      <c r="I79" s="165"/>
      <c r="J79" s="165"/>
      <c r="K79" s="79">
        <f t="shared" ref="K79:K103" si="56">SUM(K68:K78)</f>
        <v>0</v>
      </c>
      <c r="L79" s="79">
        <f t="shared" ref="L79:O79" si="57">SUM(L68:L78)</f>
        <v>0</v>
      </c>
      <c r="M79" s="80">
        <f t="shared" si="57"/>
        <v>0</v>
      </c>
      <c r="N79" s="81">
        <f t="shared" si="57"/>
        <v>0</v>
      </c>
      <c r="O79" s="82">
        <f t="shared" si="57"/>
        <v>0</v>
      </c>
      <c r="P79" s="74"/>
      <c r="Q79" s="79">
        <f>SUM(Q68:Q78)</f>
        <v>0</v>
      </c>
    </row>
    <row r="80" spans="1:17" x14ac:dyDescent="0.3">
      <c r="A80" s="385"/>
      <c r="B80" s="352">
        <v>5</v>
      </c>
      <c r="C80" s="354" t="s">
        <v>107</v>
      </c>
      <c r="D80" s="356"/>
      <c r="E80" s="294">
        <f>SUM('Y3 PC'!E80,'Y4 PC'!E80,'Y5 PC'!E80)</f>
        <v>0</v>
      </c>
      <c r="F80" s="293"/>
      <c r="G80" s="282">
        <f>SUM('Y3 PC'!G80,'Y4 PC'!G80,'Y5 PC'!G80)</f>
        <v>0</v>
      </c>
      <c r="H80" s="282">
        <f>SUM('Y3 PC'!H80,'Y4 PC'!H80,'Y5 PC'!H80)</f>
        <v>0</v>
      </c>
      <c r="I80" s="282">
        <f>SUM('Y3 PC'!I80,'Y4 PC'!I80,'Y5 PC'!I80)</f>
        <v>0</v>
      </c>
      <c r="J80" s="280">
        <f>SUM('Y3 PC'!J80,'Y4 PC'!J80,'Y5 PC'!J80)</f>
        <v>0</v>
      </c>
      <c r="K80" s="289">
        <f>SUM('Y3 PC'!K80,'Y4 PC'!K80,'Y5 PC'!K80)</f>
        <v>0</v>
      </c>
      <c r="L80" s="17">
        <f>25%*K80</f>
        <v>0</v>
      </c>
      <c r="M80" s="34">
        <f t="shared" ref="M80:M90" si="58">ROUND(SUM(K80:L80),0)</f>
        <v>0</v>
      </c>
      <c r="N80" s="19">
        <f t="shared" ref="N80:N90" si="59">$N$4*$M80</f>
        <v>0</v>
      </c>
      <c r="O80" s="20">
        <f t="shared" ref="O80:O90" si="60">$O$4*$M80</f>
        <v>0</v>
      </c>
      <c r="P80" s="21"/>
      <c r="Q80" s="33">
        <f t="shared" ref="Q80:Q90" si="61">ROUND(SUM($N80:$P80),0)</f>
        <v>0</v>
      </c>
    </row>
    <row r="81" spans="1:17" x14ac:dyDescent="0.3">
      <c r="A81" s="385"/>
      <c r="B81" s="353"/>
      <c r="C81" s="355"/>
      <c r="D81" s="357"/>
      <c r="E81" s="282">
        <f>SUM('Y3 PC'!E81,'Y4 PC'!E81,'Y5 PC'!E81)</f>
        <v>0</v>
      </c>
      <c r="F81" s="282"/>
      <c r="G81" s="282">
        <f>SUM('Y3 PC'!G81,'Y4 PC'!G81,'Y5 PC'!G81)</f>
        <v>0</v>
      </c>
      <c r="H81" s="282">
        <f>SUM('Y3 PC'!H81,'Y4 PC'!H81,'Y5 PC'!H81)</f>
        <v>0</v>
      </c>
      <c r="I81" s="282">
        <f>SUM('Y3 PC'!I81,'Y4 PC'!I81,'Y5 PC'!I81)</f>
        <v>0</v>
      </c>
      <c r="J81" s="280">
        <f>SUM('Y3 PC'!J81,'Y4 PC'!J81,'Y5 PC'!J81)</f>
        <v>0</v>
      </c>
      <c r="K81" s="291">
        <f>SUM('Y3 PC'!K81,'Y4 PC'!K81,'Y5 PC'!K81)</f>
        <v>0</v>
      </c>
      <c r="L81" s="61">
        <f t="shared" ref="L81:L90" si="62">25%*K81</f>
        <v>0</v>
      </c>
      <c r="M81" s="85">
        <f t="shared" si="58"/>
        <v>0</v>
      </c>
      <c r="N81" s="19">
        <f t="shared" si="59"/>
        <v>0</v>
      </c>
      <c r="O81" s="20">
        <f t="shared" si="60"/>
        <v>0</v>
      </c>
      <c r="P81" s="21"/>
      <c r="Q81" s="83">
        <f t="shared" si="61"/>
        <v>0</v>
      </c>
    </row>
    <row r="82" spans="1:17" x14ac:dyDescent="0.3">
      <c r="A82" s="385"/>
      <c r="B82" s="353"/>
      <c r="C82" s="355"/>
      <c r="D82" s="357"/>
      <c r="E82" s="282">
        <f>SUM('Y3 PC'!E82,'Y4 PC'!E82,'Y5 PC'!E82)</f>
        <v>0</v>
      </c>
      <c r="F82" s="282"/>
      <c r="G82" s="282">
        <f>SUM('Y3 PC'!G82,'Y4 PC'!G82,'Y5 PC'!G82)</f>
        <v>0</v>
      </c>
      <c r="H82" s="282">
        <f>SUM('Y3 PC'!H82,'Y4 PC'!H82,'Y5 PC'!H82)</f>
        <v>0</v>
      </c>
      <c r="I82" s="282">
        <f>SUM('Y3 PC'!I82,'Y4 PC'!I82,'Y5 PC'!I82)</f>
        <v>0</v>
      </c>
      <c r="J82" s="280">
        <f>SUM('Y3 PC'!J82,'Y4 PC'!J82,'Y5 PC'!J82)</f>
        <v>0</v>
      </c>
      <c r="K82" s="291">
        <f>SUM('Y3 PC'!K82,'Y4 PC'!K82,'Y5 PC'!K82)</f>
        <v>0</v>
      </c>
      <c r="L82" s="61">
        <f t="shared" si="62"/>
        <v>0</v>
      </c>
      <c r="M82" s="85">
        <f t="shared" si="58"/>
        <v>0</v>
      </c>
      <c r="N82" s="19">
        <f t="shared" si="59"/>
        <v>0</v>
      </c>
      <c r="O82" s="20">
        <f t="shared" si="60"/>
        <v>0</v>
      </c>
      <c r="P82" s="21"/>
      <c r="Q82" s="83">
        <f t="shared" si="61"/>
        <v>0</v>
      </c>
    </row>
    <row r="83" spans="1:17" x14ac:dyDescent="0.3">
      <c r="A83" s="385"/>
      <c r="B83" s="353"/>
      <c r="C83" s="355"/>
      <c r="D83" s="357"/>
      <c r="E83" s="282">
        <f>SUM('Y3 PC'!E83,'Y4 PC'!E83,'Y5 PC'!E83)</f>
        <v>0</v>
      </c>
      <c r="F83" s="282"/>
      <c r="G83" s="282">
        <f>SUM('Y3 PC'!G83,'Y4 PC'!G83,'Y5 PC'!G83)</f>
        <v>0</v>
      </c>
      <c r="H83" s="282">
        <f>SUM('Y3 PC'!H83,'Y4 PC'!H83,'Y5 PC'!H83)</f>
        <v>0</v>
      </c>
      <c r="I83" s="282">
        <f>SUM('Y3 PC'!I83,'Y4 PC'!I83,'Y5 PC'!I83)</f>
        <v>0</v>
      </c>
      <c r="J83" s="280">
        <f>SUM('Y3 PC'!J83,'Y4 PC'!J83,'Y5 PC'!J83)</f>
        <v>0</v>
      </c>
      <c r="K83" s="291">
        <f>SUM('Y3 PC'!K83,'Y4 PC'!K83,'Y5 PC'!K83)</f>
        <v>0</v>
      </c>
      <c r="L83" s="61">
        <f t="shared" si="62"/>
        <v>0</v>
      </c>
      <c r="M83" s="85">
        <f t="shared" si="58"/>
        <v>0</v>
      </c>
      <c r="N83" s="19">
        <f t="shared" si="59"/>
        <v>0</v>
      </c>
      <c r="O83" s="20">
        <f t="shared" si="60"/>
        <v>0</v>
      </c>
      <c r="P83" s="21"/>
      <c r="Q83" s="83">
        <f t="shared" si="61"/>
        <v>0</v>
      </c>
    </row>
    <row r="84" spans="1:17" x14ac:dyDescent="0.3">
      <c r="A84" s="385"/>
      <c r="B84" s="353"/>
      <c r="C84" s="355"/>
      <c r="D84" s="357"/>
      <c r="E84" s="282">
        <f>SUM('Y3 PC'!E84,'Y4 PC'!E84,'Y5 PC'!E84)</f>
        <v>0</v>
      </c>
      <c r="F84" s="282"/>
      <c r="G84" s="282">
        <f>SUM('Y3 PC'!G84,'Y4 PC'!G84,'Y5 PC'!G84)</f>
        <v>0</v>
      </c>
      <c r="H84" s="282">
        <f>SUM('Y3 PC'!H84,'Y4 PC'!H84,'Y5 PC'!H84)</f>
        <v>0</v>
      </c>
      <c r="I84" s="282">
        <f>SUM('Y3 PC'!I84,'Y4 PC'!I84,'Y5 PC'!I84)</f>
        <v>0</v>
      </c>
      <c r="J84" s="280">
        <f>SUM('Y3 PC'!J84,'Y4 PC'!J84,'Y5 PC'!J84)</f>
        <v>0</v>
      </c>
      <c r="K84" s="291">
        <f>SUM('Y3 PC'!K84,'Y4 PC'!K84,'Y5 PC'!K84)</f>
        <v>0</v>
      </c>
      <c r="L84" s="61">
        <f t="shared" si="62"/>
        <v>0</v>
      </c>
      <c r="M84" s="85">
        <f t="shared" si="58"/>
        <v>0</v>
      </c>
      <c r="N84" s="19">
        <f t="shared" si="59"/>
        <v>0</v>
      </c>
      <c r="O84" s="20">
        <f t="shared" si="60"/>
        <v>0</v>
      </c>
      <c r="P84" s="21"/>
      <c r="Q84" s="83">
        <f t="shared" si="61"/>
        <v>0</v>
      </c>
    </row>
    <row r="85" spans="1:17" x14ac:dyDescent="0.3">
      <c r="A85" s="385"/>
      <c r="B85" s="353"/>
      <c r="C85" s="355"/>
      <c r="D85" s="357"/>
      <c r="E85" s="282">
        <f>SUM('Y3 PC'!E85,'Y4 PC'!E85,'Y5 PC'!E85)</f>
        <v>0</v>
      </c>
      <c r="F85" s="282"/>
      <c r="G85" s="282">
        <f>SUM('Y3 PC'!G85,'Y4 PC'!G85,'Y5 PC'!G85)</f>
        <v>0</v>
      </c>
      <c r="H85" s="282">
        <f>SUM('Y3 PC'!H85,'Y4 PC'!H85,'Y5 PC'!H85)</f>
        <v>0</v>
      </c>
      <c r="I85" s="282">
        <f>SUM('Y3 PC'!I85,'Y4 PC'!I85,'Y5 PC'!I85)</f>
        <v>0</v>
      </c>
      <c r="J85" s="280">
        <f>SUM('Y3 PC'!J85,'Y4 PC'!J85,'Y5 PC'!J85)</f>
        <v>0</v>
      </c>
      <c r="K85" s="291">
        <f>SUM('Y3 PC'!K85,'Y4 PC'!K85,'Y5 PC'!K85)</f>
        <v>0</v>
      </c>
      <c r="L85" s="61">
        <f t="shared" si="62"/>
        <v>0</v>
      </c>
      <c r="M85" s="85">
        <f t="shared" si="58"/>
        <v>0</v>
      </c>
      <c r="N85" s="19">
        <f t="shared" si="59"/>
        <v>0</v>
      </c>
      <c r="O85" s="20">
        <f t="shared" si="60"/>
        <v>0</v>
      </c>
      <c r="P85" s="21"/>
      <c r="Q85" s="83">
        <f t="shared" si="61"/>
        <v>0</v>
      </c>
    </row>
    <row r="86" spans="1:17" x14ac:dyDescent="0.3">
      <c r="A86" s="385"/>
      <c r="B86" s="353"/>
      <c r="C86" s="355"/>
      <c r="D86" s="357"/>
      <c r="E86" s="282">
        <f>SUM('Y3 PC'!E86,'Y4 PC'!E86,'Y5 PC'!E86)</f>
        <v>0</v>
      </c>
      <c r="F86" s="282"/>
      <c r="G86" s="282">
        <f>SUM('Y3 PC'!G86,'Y4 PC'!G86,'Y5 PC'!G86)</f>
        <v>0</v>
      </c>
      <c r="H86" s="282">
        <f>SUM('Y3 PC'!H86,'Y4 PC'!H86,'Y5 PC'!H86)</f>
        <v>0</v>
      </c>
      <c r="I86" s="282">
        <f>SUM('Y3 PC'!I86,'Y4 PC'!I86,'Y5 PC'!I86)</f>
        <v>0</v>
      </c>
      <c r="J86" s="280">
        <f>SUM('Y3 PC'!J86,'Y4 PC'!J86,'Y5 PC'!J86)</f>
        <v>0</v>
      </c>
      <c r="K86" s="291">
        <f>SUM('Y3 PC'!K86,'Y4 PC'!K86,'Y5 PC'!K86)</f>
        <v>0</v>
      </c>
      <c r="L86" s="61">
        <f t="shared" si="62"/>
        <v>0</v>
      </c>
      <c r="M86" s="85">
        <f t="shared" si="58"/>
        <v>0</v>
      </c>
      <c r="N86" s="19">
        <f t="shared" si="59"/>
        <v>0</v>
      </c>
      <c r="O86" s="20">
        <f t="shared" si="60"/>
        <v>0</v>
      </c>
      <c r="P86" s="21"/>
      <c r="Q86" s="83">
        <f t="shared" si="61"/>
        <v>0</v>
      </c>
    </row>
    <row r="87" spans="1:17" x14ac:dyDescent="0.3">
      <c r="A87" s="385"/>
      <c r="B87" s="353"/>
      <c r="C87" s="355"/>
      <c r="D87" s="357"/>
      <c r="E87" s="282">
        <f>SUM('Y3 PC'!E87,'Y4 PC'!E87,'Y5 PC'!E87)</f>
        <v>0</v>
      </c>
      <c r="F87" s="282"/>
      <c r="G87" s="282">
        <f>SUM('Y3 PC'!G87,'Y4 PC'!G87,'Y5 PC'!G87)</f>
        <v>0</v>
      </c>
      <c r="H87" s="282">
        <f>SUM('Y3 PC'!H87,'Y4 PC'!H87,'Y5 PC'!H87)</f>
        <v>0</v>
      </c>
      <c r="I87" s="282">
        <f>SUM('Y3 PC'!I87,'Y4 PC'!I87,'Y5 PC'!I87)</f>
        <v>0</v>
      </c>
      <c r="J87" s="280">
        <f>SUM('Y3 PC'!J87,'Y4 PC'!J87,'Y5 PC'!J87)</f>
        <v>0</v>
      </c>
      <c r="K87" s="291">
        <f>SUM('Y3 PC'!K87,'Y4 PC'!K87,'Y5 PC'!K87)</f>
        <v>0</v>
      </c>
      <c r="L87" s="61">
        <f t="shared" si="62"/>
        <v>0</v>
      </c>
      <c r="M87" s="85">
        <f t="shared" si="58"/>
        <v>0</v>
      </c>
      <c r="N87" s="19">
        <f t="shared" si="59"/>
        <v>0</v>
      </c>
      <c r="O87" s="20">
        <f t="shared" si="60"/>
        <v>0</v>
      </c>
      <c r="P87" s="21"/>
      <c r="Q87" s="83">
        <f t="shared" si="61"/>
        <v>0</v>
      </c>
    </row>
    <row r="88" spans="1:17" x14ac:dyDescent="0.3">
      <c r="A88" s="385"/>
      <c r="B88" s="353"/>
      <c r="C88" s="355"/>
      <c r="D88" s="357"/>
      <c r="E88" s="282">
        <f>SUM('Y3 PC'!E88,'Y4 PC'!E88,'Y5 PC'!E88)</f>
        <v>0</v>
      </c>
      <c r="F88" s="282"/>
      <c r="G88" s="282">
        <f>SUM('Y3 PC'!G88,'Y4 PC'!G88,'Y5 PC'!G88)</f>
        <v>0</v>
      </c>
      <c r="H88" s="282">
        <f>SUM('Y3 PC'!H88,'Y4 PC'!H88,'Y5 PC'!H88)</f>
        <v>0</v>
      </c>
      <c r="I88" s="282">
        <f>SUM('Y3 PC'!I88,'Y4 PC'!I88,'Y5 PC'!I88)</f>
        <v>0</v>
      </c>
      <c r="J88" s="280">
        <f>SUM('Y3 PC'!J88,'Y4 PC'!J88,'Y5 PC'!J88)</f>
        <v>0</v>
      </c>
      <c r="K88" s="291">
        <f>SUM('Y3 PC'!K88,'Y4 PC'!K88,'Y5 PC'!K88)</f>
        <v>0</v>
      </c>
      <c r="L88" s="61">
        <f t="shared" si="62"/>
        <v>0</v>
      </c>
      <c r="M88" s="85">
        <f t="shared" si="58"/>
        <v>0</v>
      </c>
      <c r="N88" s="19">
        <f t="shared" si="59"/>
        <v>0</v>
      </c>
      <c r="O88" s="20">
        <f t="shared" si="60"/>
        <v>0</v>
      </c>
      <c r="P88" s="21"/>
      <c r="Q88" s="83">
        <f t="shared" si="61"/>
        <v>0</v>
      </c>
    </row>
    <row r="89" spans="1:17" x14ac:dyDescent="0.3">
      <c r="A89" s="385"/>
      <c r="B89" s="353"/>
      <c r="C89" s="355"/>
      <c r="D89" s="357"/>
      <c r="E89" s="282">
        <f>SUM('Y3 PC'!E89,'Y4 PC'!E89,'Y5 PC'!E89)</f>
        <v>0</v>
      </c>
      <c r="F89" s="282"/>
      <c r="G89" s="282">
        <f>SUM('Y3 PC'!G89,'Y4 PC'!G89,'Y5 PC'!G89)</f>
        <v>0</v>
      </c>
      <c r="H89" s="282">
        <f>SUM('Y3 PC'!H89,'Y4 PC'!H89,'Y5 PC'!H89)</f>
        <v>0</v>
      </c>
      <c r="I89" s="282">
        <f>SUM('Y3 PC'!I89,'Y4 PC'!I89,'Y5 PC'!I89)</f>
        <v>0</v>
      </c>
      <c r="J89" s="280">
        <f>SUM('Y3 PC'!J89,'Y4 PC'!J89,'Y5 PC'!J89)</f>
        <v>0</v>
      </c>
      <c r="K89" s="291">
        <f>SUM('Y3 PC'!K89,'Y4 PC'!K89,'Y5 PC'!K89)</f>
        <v>0</v>
      </c>
      <c r="L89" s="61">
        <f t="shared" si="62"/>
        <v>0</v>
      </c>
      <c r="M89" s="85">
        <f t="shared" si="58"/>
        <v>0</v>
      </c>
      <c r="N89" s="19">
        <f t="shared" si="59"/>
        <v>0</v>
      </c>
      <c r="O89" s="20">
        <f t="shared" si="60"/>
        <v>0</v>
      </c>
      <c r="P89" s="21"/>
      <c r="Q89" s="83">
        <f t="shared" si="61"/>
        <v>0</v>
      </c>
    </row>
    <row r="90" spans="1:17" ht="15" thickBot="1" x14ac:dyDescent="0.35">
      <c r="A90" s="385"/>
      <c r="B90" s="353"/>
      <c r="C90" s="355"/>
      <c r="D90" s="357"/>
      <c r="E90" s="286">
        <f>SUM('Y3 PC'!E90,'Y4 PC'!E90,'Y5 PC'!E90)</f>
        <v>0</v>
      </c>
      <c r="F90" s="293"/>
      <c r="G90" s="282">
        <f>SUM('Y3 PC'!G90,'Y4 PC'!G90,'Y5 PC'!G90)</f>
        <v>0</v>
      </c>
      <c r="H90" s="282">
        <f>SUM('Y3 PC'!H90,'Y4 PC'!H90,'Y5 PC'!H90)</f>
        <v>0</v>
      </c>
      <c r="I90" s="282">
        <f>SUM('Y3 PC'!I90,'Y4 PC'!I90,'Y5 PC'!I90)</f>
        <v>0</v>
      </c>
      <c r="J90" s="280">
        <f>SUM('Y3 PC'!J90,'Y4 PC'!J90,'Y5 PC'!J90)</f>
        <v>0</v>
      </c>
      <c r="K90" s="298">
        <f>SUM('Y3 PC'!K90,'Y4 PC'!K90,'Y5 PC'!K90)</f>
        <v>0</v>
      </c>
      <c r="L90" s="67">
        <f t="shared" si="62"/>
        <v>0</v>
      </c>
      <c r="M90" s="86">
        <f t="shared" si="58"/>
        <v>0</v>
      </c>
      <c r="N90" s="69">
        <f t="shared" si="59"/>
        <v>0</v>
      </c>
      <c r="O90" s="70">
        <f t="shared" si="60"/>
        <v>0</v>
      </c>
      <c r="P90" s="71"/>
      <c r="Q90" s="84">
        <f t="shared" si="61"/>
        <v>0</v>
      </c>
    </row>
    <row r="91" spans="1:17" ht="15" customHeight="1" thickBot="1" x14ac:dyDescent="0.35">
      <c r="A91" s="385"/>
      <c r="B91" s="350" t="s">
        <v>152</v>
      </c>
      <c r="C91" s="350"/>
      <c r="D91" s="351"/>
      <c r="E91" s="150">
        <f t="shared" ref="E91" si="63">SUM(E80:E90)</f>
        <v>0</v>
      </c>
      <c r="F91" s="151"/>
      <c r="G91" s="164"/>
      <c r="H91" s="165"/>
      <c r="I91" s="165"/>
      <c r="J91" s="165"/>
      <c r="K91" s="79">
        <f t="shared" si="56"/>
        <v>0</v>
      </c>
      <c r="L91" s="79">
        <f t="shared" ref="L91:O91" si="64">SUM(L80:L90)</f>
        <v>0</v>
      </c>
      <c r="M91" s="80">
        <f t="shared" si="64"/>
        <v>0</v>
      </c>
      <c r="N91" s="81">
        <f t="shared" si="64"/>
        <v>0</v>
      </c>
      <c r="O91" s="82">
        <f t="shared" si="64"/>
        <v>0</v>
      </c>
      <c r="P91" s="74"/>
      <c r="Q91" s="79">
        <f>SUM(Q80:Q90)</f>
        <v>0</v>
      </c>
    </row>
    <row r="92" spans="1:17" x14ac:dyDescent="0.3">
      <c r="A92" s="385"/>
      <c r="B92" s="352">
        <v>6</v>
      </c>
      <c r="C92" s="354" t="s">
        <v>108</v>
      </c>
      <c r="D92" s="356"/>
      <c r="E92" s="294">
        <f>SUM('Y3 PC'!E92,'Y4 PC'!E92,'Y5 PC'!E92)</f>
        <v>0</v>
      </c>
      <c r="F92" s="293"/>
      <c r="G92" s="282">
        <f>SUM('Y3 PC'!G92,'Y4 PC'!G92,'Y5 PC'!G92)</f>
        <v>0</v>
      </c>
      <c r="H92" s="282">
        <f>SUM('Y3 PC'!H92,'Y4 PC'!H92,'Y5 PC'!H92)</f>
        <v>0</v>
      </c>
      <c r="I92" s="282">
        <f>SUM('Y3 PC'!I92,'Y4 PC'!I92,'Y5 PC'!I92)</f>
        <v>0</v>
      </c>
      <c r="J92" s="280">
        <f>SUM('Y3 PC'!J92,'Y4 PC'!J92,'Y5 PC'!J92)</f>
        <v>0</v>
      </c>
      <c r="K92" s="289">
        <f>SUM('Y3 PC'!K92,'Y4 PC'!K92,'Y5 PC'!K92)</f>
        <v>0</v>
      </c>
      <c r="L92" s="17">
        <f>25%*K92</f>
        <v>0</v>
      </c>
      <c r="M92" s="34">
        <f t="shared" ref="M92:M102" si="65">ROUND(SUM(K92:L92),0)</f>
        <v>0</v>
      </c>
      <c r="N92" s="19">
        <f t="shared" ref="N92:N102" si="66">$N$4*$M92</f>
        <v>0</v>
      </c>
      <c r="O92" s="20">
        <f t="shared" ref="O92:O102" si="67">$O$4*$M92</f>
        <v>0</v>
      </c>
      <c r="P92" s="21"/>
      <c r="Q92" s="33">
        <f t="shared" ref="Q92:Q102" si="68">ROUND(SUM($N92:$P92),0)</f>
        <v>0</v>
      </c>
    </row>
    <row r="93" spans="1:17" x14ac:dyDescent="0.3">
      <c r="A93" s="385"/>
      <c r="B93" s="353"/>
      <c r="C93" s="355"/>
      <c r="D93" s="357"/>
      <c r="E93" s="282">
        <f>SUM('Y3 PC'!E93,'Y4 PC'!E93,'Y5 PC'!E93)</f>
        <v>0</v>
      </c>
      <c r="F93" s="282"/>
      <c r="G93" s="282">
        <f>SUM('Y3 PC'!G93,'Y4 PC'!G93,'Y5 PC'!G93)</f>
        <v>0</v>
      </c>
      <c r="H93" s="282">
        <f>SUM('Y3 PC'!H93,'Y4 PC'!H93,'Y5 PC'!H93)</f>
        <v>0</v>
      </c>
      <c r="I93" s="282">
        <f>SUM('Y3 PC'!I93,'Y4 PC'!I93,'Y5 PC'!I93)</f>
        <v>0</v>
      </c>
      <c r="J93" s="280">
        <f>SUM('Y3 PC'!J93,'Y4 PC'!J93,'Y5 PC'!J93)</f>
        <v>0</v>
      </c>
      <c r="K93" s="291">
        <f>SUM('Y3 PC'!K93,'Y4 PC'!K93,'Y5 PC'!K93)</f>
        <v>0</v>
      </c>
      <c r="L93" s="61">
        <f t="shared" ref="L93:L102" si="69">25%*K93</f>
        <v>0</v>
      </c>
      <c r="M93" s="85">
        <f t="shared" si="65"/>
        <v>0</v>
      </c>
      <c r="N93" s="19">
        <f t="shared" si="66"/>
        <v>0</v>
      </c>
      <c r="O93" s="20">
        <f t="shared" si="67"/>
        <v>0</v>
      </c>
      <c r="P93" s="21"/>
      <c r="Q93" s="83">
        <f t="shared" si="68"/>
        <v>0</v>
      </c>
    </row>
    <row r="94" spans="1:17" x14ac:dyDescent="0.3">
      <c r="A94" s="385"/>
      <c r="B94" s="353"/>
      <c r="C94" s="355"/>
      <c r="D94" s="357"/>
      <c r="E94" s="282">
        <f>SUM('Y3 PC'!E94,'Y4 PC'!E94,'Y5 PC'!E94)</f>
        <v>0</v>
      </c>
      <c r="F94" s="282"/>
      <c r="G94" s="282">
        <f>SUM('Y3 PC'!G94,'Y4 PC'!G94,'Y5 PC'!G94)</f>
        <v>0</v>
      </c>
      <c r="H94" s="282">
        <f>SUM('Y3 PC'!H94,'Y4 PC'!H94,'Y5 PC'!H94)</f>
        <v>0</v>
      </c>
      <c r="I94" s="282">
        <f>SUM('Y3 PC'!I94,'Y4 PC'!I94,'Y5 PC'!I94)</f>
        <v>0</v>
      </c>
      <c r="J94" s="280">
        <f>SUM('Y3 PC'!J94,'Y4 PC'!J94,'Y5 PC'!J94)</f>
        <v>0</v>
      </c>
      <c r="K94" s="291">
        <f>SUM('Y3 PC'!K94,'Y4 PC'!K94,'Y5 PC'!K94)</f>
        <v>0</v>
      </c>
      <c r="L94" s="61">
        <f t="shared" si="69"/>
        <v>0</v>
      </c>
      <c r="M94" s="85">
        <f t="shared" si="65"/>
        <v>0</v>
      </c>
      <c r="N94" s="19">
        <f t="shared" si="66"/>
        <v>0</v>
      </c>
      <c r="O94" s="20">
        <f t="shared" si="67"/>
        <v>0</v>
      </c>
      <c r="P94" s="21"/>
      <c r="Q94" s="83">
        <f t="shared" si="68"/>
        <v>0</v>
      </c>
    </row>
    <row r="95" spans="1:17" x14ac:dyDescent="0.3">
      <c r="A95" s="385"/>
      <c r="B95" s="353"/>
      <c r="C95" s="355"/>
      <c r="D95" s="357"/>
      <c r="E95" s="282">
        <f>SUM('Y3 PC'!E95,'Y4 PC'!E95,'Y5 PC'!E95)</f>
        <v>0</v>
      </c>
      <c r="F95" s="282"/>
      <c r="G95" s="282">
        <f>SUM('Y3 PC'!G95,'Y4 PC'!G95,'Y5 PC'!G95)</f>
        <v>0</v>
      </c>
      <c r="H95" s="282">
        <f>SUM('Y3 PC'!H95,'Y4 PC'!H95,'Y5 PC'!H95)</f>
        <v>0</v>
      </c>
      <c r="I95" s="282">
        <f>SUM('Y3 PC'!I95,'Y4 PC'!I95,'Y5 PC'!I95)</f>
        <v>0</v>
      </c>
      <c r="J95" s="280">
        <f>SUM('Y3 PC'!J95,'Y4 PC'!J95,'Y5 PC'!J95)</f>
        <v>0</v>
      </c>
      <c r="K95" s="291">
        <f>SUM('Y3 PC'!K95,'Y4 PC'!K95,'Y5 PC'!K95)</f>
        <v>0</v>
      </c>
      <c r="L95" s="61">
        <f t="shared" si="69"/>
        <v>0</v>
      </c>
      <c r="M95" s="85">
        <f t="shared" si="65"/>
        <v>0</v>
      </c>
      <c r="N95" s="19">
        <f t="shared" si="66"/>
        <v>0</v>
      </c>
      <c r="O95" s="20">
        <f t="shared" si="67"/>
        <v>0</v>
      </c>
      <c r="P95" s="21"/>
      <c r="Q95" s="83">
        <f t="shared" si="68"/>
        <v>0</v>
      </c>
    </row>
    <row r="96" spans="1:17" x14ac:dyDescent="0.3">
      <c r="A96" s="385"/>
      <c r="B96" s="353"/>
      <c r="C96" s="355"/>
      <c r="D96" s="357"/>
      <c r="E96" s="282">
        <f>SUM('Y3 PC'!E96,'Y4 PC'!E96,'Y5 PC'!E96)</f>
        <v>0</v>
      </c>
      <c r="F96" s="282"/>
      <c r="G96" s="282">
        <f>SUM('Y3 PC'!G96,'Y4 PC'!G96,'Y5 PC'!G96)</f>
        <v>0</v>
      </c>
      <c r="H96" s="282">
        <f>SUM('Y3 PC'!H96,'Y4 PC'!H96,'Y5 PC'!H96)</f>
        <v>0</v>
      </c>
      <c r="I96" s="282">
        <f>SUM('Y3 PC'!I96,'Y4 PC'!I96,'Y5 PC'!I96)</f>
        <v>0</v>
      </c>
      <c r="J96" s="280">
        <f>SUM('Y3 PC'!J96,'Y4 PC'!J96,'Y5 PC'!J96)</f>
        <v>0</v>
      </c>
      <c r="K96" s="291">
        <f>SUM('Y3 PC'!K96,'Y4 PC'!K96,'Y5 PC'!K96)</f>
        <v>0</v>
      </c>
      <c r="L96" s="61">
        <f t="shared" si="69"/>
        <v>0</v>
      </c>
      <c r="M96" s="85">
        <f t="shared" si="65"/>
        <v>0</v>
      </c>
      <c r="N96" s="19">
        <f t="shared" si="66"/>
        <v>0</v>
      </c>
      <c r="O96" s="20">
        <f t="shared" si="67"/>
        <v>0</v>
      </c>
      <c r="P96" s="21"/>
      <c r="Q96" s="83">
        <f t="shared" si="68"/>
        <v>0</v>
      </c>
    </row>
    <row r="97" spans="1:17" x14ac:dyDescent="0.3">
      <c r="A97" s="385"/>
      <c r="B97" s="353"/>
      <c r="C97" s="355"/>
      <c r="D97" s="357"/>
      <c r="E97" s="282">
        <f>SUM('Y3 PC'!E97,'Y4 PC'!E97,'Y5 PC'!E97)</f>
        <v>0</v>
      </c>
      <c r="F97" s="282"/>
      <c r="G97" s="282">
        <f>SUM('Y3 PC'!G97,'Y4 PC'!G97,'Y5 PC'!G97)</f>
        <v>0</v>
      </c>
      <c r="H97" s="282">
        <f>SUM('Y3 PC'!H97,'Y4 PC'!H97,'Y5 PC'!H97)</f>
        <v>0</v>
      </c>
      <c r="I97" s="282">
        <f>SUM('Y3 PC'!I97,'Y4 PC'!I97,'Y5 PC'!I97)</f>
        <v>0</v>
      </c>
      <c r="J97" s="280">
        <f>SUM('Y3 PC'!J97,'Y4 PC'!J97,'Y5 PC'!J97)</f>
        <v>0</v>
      </c>
      <c r="K97" s="291">
        <f>SUM('Y3 PC'!K97,'Y4 PC'!K97,'Y5 PC'!K97)</f>
        <v>0</v>
      </c>
      <c r="L97" s="61">
        <f t="shared" si="69"/>
        <v>0</v>
      </c>
      <c r="M97" s="85">
        <f t="shared" si="65"/>
        <v>0</v>
      </c>
      <c r="N97" s="19">
        <f t="shared" si="66"/>
        <v>0</v>
      </c>
      <c r="O97" s="20">
        <f t="shared" si="67"/>
        <v>0</v>
      </c>
      <c r="P97" s="21"/>
      <c r="Q97" s="83">
        <f t="shared" si="68"/>
        <v>0</v>
      </c>
    </row>
    <row r="98" spans="1:17" x14ac:dyDescent="0.3">
      <c r="A98" s="385"/>
      <c r="B98" s="353"/>
      <c r="C98" s="355"/>
      <c r="D98" s="357"/>
      <c r="E98" s="282">
        <f>SUM('Y3 PC'!E98,'Y4 PC'!E98,'Y5 PC'!E98)</f>
        <v>0</v>
      </c>
      <c r="F98" s="282"/>
      <c r="G98" s="282">
        <f>SUM('Y3 PC'!G98,'Y4 PC'!G98,'Y5 PC'!G98)</f>
        <v>0</v>
      </c>
      <c r="H98" s="282">
        <f>SUM('Y3 PC'!H98,'Y4 PC'!H98,'Y5 PC'!H98)</f>
        <v>0</v>
      </c>
      <c r="I98" s="282">
        <f>SUM('Y3 PC'!I98,'Y4 PC'!I98,'Y5 PC'!I98)</f>
        <v>0</v>
      </c>
      <c r="J98" s="280">
        <f>SUM('Y3 PC'!J98,'Y4 PC'!J98,'Y5 PC'!J98)</f>
        <v>0</v>
      </c>
      <c r="K98" s="291">
        <f>SUM('Y3 PC'!K98,'Y4 PC'!K98,'Y5 PC'!K98)</f>
        <v>0</v>
      </c>
      <c r="L98" s="61">
        <f t="shared" si="69"/>
        <v>0</v>
      </c>
      <c r="M98" s="85">
        <f t="shared" si="65"/>
        <v>0</v>
      </c>
      <c r="N98" s="19">
        <f t="shared" si="66"/>
        <v>0</v>
      </c>
      <c r="O98" s="20">
        <f t="shared" si="67"/>
        <v>0</v>
      </c>
      <c r="P98" s="21"/>
      <c r="Q98" s="83">
        <f t="shared" si="68"/>
        <v>0</v>
      </c>
    </row>
    <row r="99" spans="1:17" x14ac:dyDescent="0.3">
      <c r="A99" s="385"/>
      <c r="B99" s="353"/>
      <c r="C99" s="355"/>
      <c r="D99" s="357"/>
      <c r="E99" s="282">
        <f>SUM('Y3 PC'!E99,'Y4 PC'!E99,'Y5 PC'!E99)</f>
        <v>0</v>
      </c>
      <c r="F99" s="282"/>
      <c r="G99" s="282">
        <f>SUM('Y3 PC'!G99,'Y4 PC'!G99,'Y5 PC'!G99)</f>
        <v>0</v>
      </c>
      <c r="H99" s="282">
        <f>SUM('Y3 PC'!H99,'Y4 PC'!H99,'Y5 PC'!H99)</f>
        <v>0</v>
      </c>
      <c r="I99" s="282">
        <f>SUM('Y3 PC'!I99,'Y4 PC'!I99,'Y5 PC'!I99)</f>
        <v>0</v>
      </c>
      <c r="J99" s="280">
        <f>SUM('Y3 PC'!J99,'Y4 PC'!J99,'Y5 PC'!J99)</f>
        <v>0</v>
      </c>
      <c r="K99" s="291">
        <f>SUM('Y3 PC'!K99,'Y4 PC'!K99,'Y5 PC'!K99)</f>
        <v>0</v>
      </c>
      <c r="L99" s="61">
        <f t="shared" si="69"/>
        <v>0</v>
      </c>
      <c r="M99" s="85">
        <f t="shared" si="65"/>
        <v>0</v>
      </c>
      <c r="N99" s="19">
        <f t="shared" si="66"/>
        <v>0</v>
      </c>
      <c r="O99" s="20">
        <f t="shared" si="67"/>
        <v>0</v>
      </c>
      <c r="P99" s="21"/>
      <c r="Q99" s="83">
        <f t="shared" si="68"/>
        <v>0</v>
      </c>
    </row>
    <row r="100" spans="1:17" x14ac:dyDescent="0.3">
      <c r="A100" s="385"/>
      <c r="B100" s="353"/>
      <c r="C100" s="355"/>
      <c r="D100" s="357"/>
      <c r="E100" s="282">
        <f>SUM('Y3 PC'!E100,'Y4 PC'!E100,'Y5 PC'!E100)</f>
        <v>0</v>
      </c>
      <c r="F100" s="282"/>
      <c r="G100" s="282">
        <f>SUM('Y3 PC'!G100,'Y4 PC'!G100,'Y5 PC'!G100)</f>
        <v>0</v>
      </c>
      <c r="H100" s="282">
        <f>SUM('Y3 PC'!H100,'Y4 PC'!H100,'Y5 PC'!H100)</f>
        <v>0</v>
      </c>
      <c r="I100" s="282">
        <f>SUM('Y3 PC'!I100,'Y4 PC'!I100,'Y5 PC'!I100)</f>
        <v>0</v>
      </c>
      <c r="J100" s="280">
        <f>SUM('Y3 PC'!J100,'Y4 PC'!J100,'Y5 PC'!J100)</f>
        <v>0</v>
      </c>
      <c r="K100" s="291">
        <f>SUM('Y3 PC'!K100,'Y4 PC'!K100,'Y5 PC'!K100)</f>
        <v>0</v>
      </c>
      <c r="L100" s="61">
        <f t="shared" si="69"/>
        <v>0</v>
      </c>
      <c r="M100" s="85">
        <f t="shared" si="65"/>
        <v>0</v>
      </c>
      <c r="N100" s="19">
        <f t="shared" si="66"/>
        <v>0</v>
      </c>
      <c r="O100" s="20">
        <f t="shared" si="67"/>
        <v>0</v>
      </c>
      <c r="P100" s="21"/>
      <c r="Q100" s="83">
        <f t="shared" si="68"/>
        <v>0</v>
      </c>
    </row>
    <row r="101" spans="1:17" x14ac:dyDescent="0.3">
      <c r="A101" s="385"/>
      <c r="B101" s="353"/>
      <c r="C101" s="355"/>
      <c r="D101" s="357"/>
      <c r="E101" s="282">
        <f>SUM('Y3 PC'!E101,'Y4 PC'!E101,'Y5 PC'!E101)</f>
        <v>0</v>
      </c>
      <c r="F101" s="282"/>
      <c r="G101" s="282">
        <f>SUM('Y3 PC'!G101,'Y4 PC'!G101,'Y5 PC'!G101)</f>
        <v>0</v>
      </c>
      <c r="H101" s="282">
        <f>SUM('Y3 PC'!H101,'Y4 PC'!H101,'Y5 PC'!H101)</f>
        <v>0</v>
      </c>
      <c r="I101" s="282">
        <f>SUM('Y3 PC'!I101,'Y4 PC'!I101,'Y5 PC'!I101)</f>
        <v>0</v>
      </c>
      <c r="J101" s="280">
        <f>SUM('Y3 PC'!J101,'Y4 PC'!J101,'Y5 PC'!J101)</f>
        <v>0</v>
      </c>
      <c r="K101" s="291">
        <f>SUM('Y3 PC'!K101,'Y4 PC'!K101,'Y5 PC'!K101)</f>
        <v>0</v>
      </c>
      <c r="L101" s="61">
        <f t="shared" si="69"/>
        <v>0</v>
      </c>
      <c r="M101" s="85">
        <f t="shared" si="65"/>
        <v>0</v>
      </c>
      <c r="N101" s="19">
        <f t="shared" si="66"/>
        <v>0</v>
      </c>
      <c r="O101" s="20">
        <f t="shared" si="67"/>
        <v>0</v>
      </c>
      <c r="P101" s="21"/>
      <c r="Q101" s="83">
        <f t="shared" si="68"/>
        <v>0</v>
      </c>
    </row>
    <row r="102" spans="1:17" ht="15" thickBot="1" x14ac:dyDescent="0.35">
      <c r="A102" s="385"/>
      <c r="B102" s="353"/>
      <c r="C102" s="355"/>
      <c r="D102" s="357"/>
      <c r="E102" s="286">
        <f>SUM('Y3 PC'!E102,'Y4 PC'!E102,'Y5 PC'!E102)</f>
        <v>0</v>
      </c>
      <c r="F102" s="293"/>
      <c r="G102" s="282">
        <f>SUM('Y3 PC'!G102,'Y4 PC'!G102,'Y5 PC'!G102)</f>
        <v>0</v>
      </c>
      <c r="H102" s="282">
        <f>SUM('Y3 PC'!H102,'Y4 PC'!H102,'Y5 PC'!H102)</f>
        <v>0</v>
      </c>
      <c r="I102" s="282">
        <f>SUM('Y3 PC'!I102,'Y4 PC'!I102,'Y5 PC'!I102)</f>
        <v>0</v>
      </c>
      <c r="J102" s="280">
        <f>SUM('Y3 PC'!J102,'Y4 PC'!J102,'Y5 PC'!J102)</f>
        <v>0</v>
      </c>
      <c r="K102" s="298">
        <f>SUM('Y3 PC'!K102,'Y4 PC'!K102,'Y5 PC'!K102)</f>
        <v>0</v>
      </c>
      <c r="L102" s="67">
        <f t="shared" si="69"/>
        <v>0</v>
      </c>
      <c r="M102" s="86">
        <f t="shared" si="65"/>
        <v>0</v>
      </c>
      <c r="N102" s="69">
        <f t="shared" si="66"/>
        <v>0</v>
      </c>
      <c r="O102" s="70">
        <f t="shared" si="67"/>
        <v>0</v>
      </c>
      <c r="P102" s="71"/>
      <c r="Q102" s="84">
        <f t="shared" si="68"/>
        <v>0</v>
      </c>
    </row>
    <row r="103" spans="1:17" ht="15" customHeight="1" thickBot="1" x14ac:dyDescent="0.35">
      <c r="A103" s="385"/>
      <c r="B103" s="350" t="s">
        <v>153</v>
      </c>
      <c r="C103" s="350"/>
      <c r="D103" s="351"/>
      <c r="E103" s="150">
        <f t="shared" ref="E103" si="70">SUM(E92:E102)</f>
        <v>0</v>
      </c>
      <c r="F103" s="151"/>
      <c r="G103" s="164"/>
      <c r="H103" s="165"/>
      <c r="I103" s="165"/>
      <c r="J103" s="165"/>
      <c r="K103" s="79">
        <f t="shared" si="56"/>
        <v>0</v>
      </c>
      <c r="L103" s="79">
        <f t="shared" ref="L103:O103" si="71">SUM(L92:L102)</f>
        <v>0</v>
      </c>
      <c r="M103" s="80">
        <f t="shared" si="71"/>
        <v>0</v>
      </c>
      <c r="N103" s="81">
        <f t="shared" si="71"/>
        <v>0</v>
      </c>
      <c r="O103" s="82">
        <f t="shared" si="71"/>
        <v>0</v>
      </c>
      <c r="P103" s="74"/>
      <c r="Q103" s="79">
        <f>SUM(Q92:Q102)</f>
        <v>0</v>
      </c>
    </row>
    <row r="104" spans="1:17" x14ac:dyDescent="0.3">
      <c r="A104" s="385"/>
      <c r="B104" s="352">
        <v>7</v>
      </c>
      <c r="C104" s="354" t="s">
        <v>109</v>
      </c>
      <c r="D104" s="356"/>
      <c r="E104" s="294">
        <f>SUM('Y3 PC'!E104,'Y4 PC'!E104,'Y5 PC'!E104)</f>
        <v>0</v>
      </c>
      <c r="F104" s="293"/>
      <c r="G104" s="282">
        <f>SUM('Y3 PC'!G104,'Y4 PC'!G104,'Y5 PC'!G104)</f>
        <v>0</v>
      </c>
      <c r="H104" s="282">
        <f>SUM('Y3 PC'!H104,'Y4 PC'!H104,'Y5 PC'!H104)</f>
        <v>0</v>
      </c>
      <c r="I104" s="282">
        <f>SUM('Y3 PC'!I104,'Y4 PC'!I104,'Y5 PC'!I104)</f>
        <v>0</v>
      </c>
      <c r="J104" s="280">
        <f>SUM('Y3 PC'!J104,'Y4 PC'!J104,'Y5 PC'!J104)</f>
        <v>0</v>
      </c>
      <c r="K104" s="289">
        <f>SUM('Y3 PC'!K104,'Y4 PC'!K104,'Y5 PC'!K104)</f>
        <v>0</v>
      </c>
      <c r="L104" s="17">
        <f t="shared" ref="L104:L114" si="72">25%*K104</f>
        <v>0</v>
      </c>
      <c r="M104" s="34">
        <f t="shared" ref="M104:M114" si="73">ROUND(SUM(K104:L104),0)</f>
        <v>0</v>
      </c>
      <c r="N104" s="19">
        <f t="shared" ref="N104:N114" si="74">$N$4*$M104</f>
        <v>0</v>
      </c>
      <c r="O104" s="20">
        <f t="shared" ref="O104:O114" si="75">$O$4*$M104</f>
        <v>0</v>
      </c>
      <c r="P104" s="21"/>
      <c r="Q104" s="33">
        <f t="shared" ref="Q104:Q114" si="76">ROUND(SUM($N104:$P104),0)</f>
        <v>0</v>
      </c>
    </row>
    <row r="105" spans="1:17" x14ac:dyDescent="0.3">
      <c r="A105" s="385"/>
      <c r="B105" s="353"/>
      <c r="C105" s="355"/>
      <c r="D105" s="357"/>
      <c r="E105" s="282">
        <f>SUM('Y3 PC'!E105,'Y4 PC'!E105,'Y5 PC'!E105)</f>
        <v>0</v>
      </c>
      <c r="F105" s="282"/>
      <c r="G105" s="282">
        <f>SUM('Y3 PC'!G105,'Y4 PC'!G105,'Y5 PC'!G105)</f>
        <v>0</v>
      </c>
      <c r="H105" s="282">
        <f>SUM('Y3 PC'!H105,'Y4 PC'!H105,'Y5 PC'!H105)</f>
        <v>0</v>
      </c>
      <c r="I105" s="282">
        <f>SUM('Y3 PC'!I105,'Y4 PC'!I105,'Y5 PC'!I105)</f>
        <v>0</v>
      </c>
      <c r="J105" s="280">
        <f>SUM('Y3 PC'!J105,'Y4 PC'!J105,'Y5 PC'!J105)</f>
        <v>0</v>
      </c>
      <c r="K105" s="291">
        <f>SUM('Y3 PC'!K105,'Y4 PC'!K105,'Y5 PC'!K105)</f>
        <v>0</v>
      </c>
      <c r="L105" s="61">
        <f t="shared" si="72"/>
        <v>0</v>
      </c>
      <c r="M105" s="85">
        <f t="shared" si="73"/>
        <v>0</v>
      </c>
      <c r="N105" s="19">
        <f t="shared" si="74"/>
        <v>0</v>
      </c>
      <c r="O105" s="20">
        <f t="shared" si="75"/>
        <v>0</v>
      </c>
      <c r="P105" s="21"/>
      <c r="Q105" s="83">
        <f t="shared" si="76"/>
        <v>0</v>
      </c>
    </row>
    <row r="106" spans="1:17" x14ac:dyDescent="0.3">
      <c r="A106" s="385"/>
      <c r="B106" s="353"/>
      <c r="C106" s="355"/>
      <c r="D106" s="357"/>
      <c r="E106" s="282">
        <f>SUM('Y3 PC'!E106,'Y4 PC'!E106,'Y5 PC'!E106)</f>
        <v>0</v>
      </c>
      <c r="F106" s="282"/>
      <c r="G106" s="282">
        <f>SUM('Y3 PC'!G106,'Y4 PC'!G106,'Y5 PC'!G106)</f>
        <v>0</v>
      </c>
      <c r="H106" s="282">
        <f>SUM('Y3 PC'!H106,'Y4 PC'!H106,'Y5 PC'!H106)</f>
        <v>0</v>
      </c>
      <c r="I106" s="282">
        <f>SUM('Y3 PC'!I106,'Y4 PC'!I106,'Y5 PC'!I106)</f>
        <v>0</v>
      </c>
      <c r="J106" s="280">
        <f>SUM('Y3 PC'!J106,'Y4 PC'!J106,'Y5 PC'!J106)</f>
        <v>0</v>
      </c>
      <c r="K106" s="291">
        <f>SUM('Y3 PC'!K106,'Y4 PC'!K106,'Y5 PC'!K106)</f>
        <v>0</v>
      </c>
      <c r="L106" s="61">
        <f t="shared" si="72"/>
        <v>0</v>
      </c>
      <c r="M106" s="85">
        <f t="shared" si="73"/>
        <v>0</v>
      </c>
      <c r="N106" s="19">
        <f t="shared" si="74"/>
        <v>0</v>
      </c>
      <c r="O106" s="20">
        <f t="shared" si="75"/>
        <v>0</v>
      </c>
      <c r="P106" s="21"/>
      <c r="Q106" s="83">
        <f t="shared" si="76"/>
        <v>0</v>
      </c>
    </row>
    <row r="107" spans="1:17" x14ac:dyDescent="0.3">
      <c r="A107" s="385"/>
      <c r="B107" s="353"/>
      <c r="C107" s="355"/>
      <c r="D107" s="357"/>
      <c r="E107" s="282">
        <f>SUM('Y3 PC'!E107,'Y4 PC'!E107,'Y5 PC'!E107)</f>
        <v>0</v>
      </c>
      <c r="F107" s="282"/>
      <c r="G107" s="282">
        <f>SUM('Y3 PC'!G107,'Y4 PC'!G107,'Y5 PC'!G107)</f>
        <v>0</v>
      </c>
      <c r="H107" s="282">
        <f>SUM('Y3 PC'!H107,'Y4 PC'!H107,'Y5 PC'!H107)</f>
        <v>0</v>
      </c>
      <c r="I107" s="282">
        <f>SUM('Y3 PC'!I107,'Y4 PC'!I107,'Y5 PC'!I107)</f>
        <v>0</v>
      </c>
      <c r="J107" s="280">
        <f>SUM('Y3 PC'!J107,'Y4 PC'!J107,'Y5 PC'!J107)</f>
        <v>0</v>
      </c>
      <c r="K107" s="291">
        <f>SUM('Y3 PC'!K107,'Y4 PC'!K107,'Y5 PC'!K107)</f>
        <v>0</v>
      </c>
      <c r="L107" s="61">
        <f t="shared" si="72"/>
        <v>0</v>
      </c>
      <c r="M107" s="85">
        <f t="shared" si="73"/>
        <v>0</v>
      </c>
      <c r="N107" s="19">
        <f t="shared" si="74"/>
        <v>0</v>
      </c>
      <c r="O107" s="20">
        <f t="shared" si="75"/>
        <v>0</v>
      </c>
      <c r="P107" s="21"/>
      <c r="Q107" s="83">
        <f t="shared" si="76"/>
        <v>0</v>
      </c>
    </row>
    <row r="108" spans="1:17" x14ac:dyDescent="0.3">
      <c r="A108" s="385"/>
      <c r="B108" s="353"/>
      <c r="C108" s="355"/>
      <c r="D108" s="357"/>
      <c r="E108" s="282">
        <f>SUM('Y3 PC'!E108,'Y4 PC'!E108,'Y5 PC'!E108)</f>
        <v>0</v>
      </c>
      <c r="F108" s="282"/>
      <c r="G108" s="282">
        <f>SUM('Y3 PC'!G108,'Y4 PC'!G108,'Y5 PC'!G108)</f>
        <v>0</v>
      </c>
      <c r="H108" s="282">
        <f>SUM('Y3 PC'!H108,'Y4 PC'!H108,'Y5 PC'!H108)</f>
        <v>0</v>
      </c>
      <c r="I108" s="282">
        <f>SUM('Y3 PC'!I108,'Y4 PC'!I108,'Y5 PC'!I108)</f>
        <v>0</v>
      </c>
      <c r="J108" s="280">
        <f>SUM('Y3 PC'!J108,'Y4 PC'!J108,'Y5 PC'!J108)</f>
        <v>0</v>
      </c>
      <c r="K108" s="291">
        <f>SUM('Y3 PC'!K108,'Y4 PC'!K108,'Y5 PC'!K108)</f>
        <v>0</v>
      </c>
      <c r="L108" s="61">
        <f t="shared" si="72"/>
        <v>0</v>
      </c>
      <c r="M108" s="85">
        <f t="shared" si="73"/>
        <v>0</v>
      </c>
      <c r="N108" s="19">
        <f t="shared" si="74"/>
        <v>0</v>
      </c>
      <c r="O108" s="20">
        <f t="shared" si="75"/>
        <v>0</v>
      </c>
      <c r="P108" s="21"/>
      <c r="Q108" s="83">
        <f t="shared" si="76"/>
        <v>0</v>
      </c>
    </row>
    <row r="109" spans="1:17" x14ac:dyDescent="0.3">
      <c r="A109" s="385"/>
      <c r="B109" s="353"/>
      <c r="C109" s="355"/>
      <c r="D109" s="357"/>
      <c r="E109" s="282">
        <f>SUM('Y3 PC'!E109,'Y4 PC'!E109,'Y5 PC'!E109)</f>
        <v>0</v>
      </c>
      <c r="F109" s="282"/>
      <c r="G109" s="282">
        <f>SUM('Y3 PC'!G109,'Y4 PC'!G109,'Y5 PC'!G109)</f>
        <v>0</v>
      </c>
      <c r="H109" s="282">
        <f>SUM('Y3 PC'!H109,'Y4 PC'!H109,'Y5 PC'!H109)</f>
        <v>0</v>
      </c>
      <c r="I109" s="282">
        <f>SUM('Y3 PC'!I109,'Y4 PC'!I109,'Y5 PC'!I109)</f>
        <v>0</v>
      </c>
      <c r="J109" s="280">
        <f>SUM('Y3 PC'!J109,'Y4 PC'!J109,'Y5 PC'!J109)</f>
        <v>0</v>
      </c>
      <c r="K109" s="291">
        <f>SUM('Y3 PC'!K109,'Y4 PC'!K109,'Y5 PC'!K109)</f>
        <v>0</v>
      </c>
      <c r="L109" s="61">
        <f t="shared" si="72"/>
        <v>0</v>
      </c>
      <c r="M109" s="85">
        <f t="shared" si="73"/>
        <v>0</v>
      </c>
      <c r="N109" s="19">
        <f t="shared" si="74"/>
        <v>0</v>
      </c>
      <c r="O109" s="20">
        <f t="shared" si="75"/>
        <v>0</v>
      </c>
      <c r="P109" s="21"/>
      <c r="Q109" s="83">
        <f t="shared" si="76"/>
        <v>0</v>
      </c>
    </row>
    <row r="110" spans="1:17" x14ac:dyDescent="0.3">
      <c r="A110" s="385"/>
      <c r="B110" s="353"/>
      <c r="C110" s="355"/>
      <c r="D110" s="357"/>
      <c r="E110" s="282">
        <f>SUM('Y3 PC'!E110,'Y4 PC'!E110,'Y5 PC'!E110)</f>
        <v>0</v>
      </c>
      <c r="F110" s="282"/>
      <c r="G110" s="282">
        <f>SUM('Y3 PC'!G110,'Y4 PC'!G110,'Y5 PC'!G110)</f>
        <v>0</v>
      </c>
      <c r="H110" s="282">
        <f>SUM('Y3 PC'!H110,'Y4 PC'!H110,'Y5 PC'!H110)</f>
        <v>0</v>
      </c>
      <c r="I110" s="282">
        <f>SUM('Y3 PC'!I110,'Y4 PC'!I110,'Y5 PC'!I110)</f>
        <v>0</v>
      </c>
      <c r="J110" s="280">
        <f>SUM('Y3 PC'!J110,'Y4 PC'!J110,'Y5 PC'!J110)</f>
        <v>0</v>
      </c>
      <c r="K110" s="291">
        <f>SUM('Y3 PC'!K110,'Y4 PC'!K110,'Y5 PC'!K110)</f>
        <v>0</v>
      </c>
      <c r="L110" s="61">
        <f t="shared" si="72"/>
        <v>0</v>
      </c>
      <c r="M110" s="85">
        <f t="shared" si="73"/>
        <v>0</v>
      </c>
      <c r="N110" s="19">
        <f t="shared" si="74"/>
        <v>0</v>
      </c>
      <c r="O110" s="20">
        <f t="shared" si="75"/>
        <v>0</v>
      </c>
      <c r="P110" s="21"/>
      <c r="Q110" s="83">
        <f t="shared" si="76"/>
        <v>0</v>
      </c>
    </row>
    <row r="111" spans="1:17" x14ac:dyDescent="0.3">
      <c r="A111" s="385"/>
      <c r="B111" s="353"/>
      <c r="C111" s="355"/>
      <c r="D111" s="357"/>
      <c r="E111" s="282">
        <f>SUM('Y3 PC'!E111,'Y4 PC'!E111,'Y5 PC'!E111)</f>
        <v>0</v>
      </c>
      <c r="F111" s="282"/>
      <c r="G111" s="282">
        <f>SUM('Y3 PC'!G111,'Y4 PC'!G111,'Y5 PC'!G111)</f>
        <v>0</v>
      </c>
      <c r="H111" s="282">
        <f>SUM('Y3 PC'!H111,'Y4 PC'!H111,'Y5 PC'!H111)</f>
        <v>0</v>
      </c>
      <c r="I111" s="282">
        <f>SUM('Y3 PC'!I111,'Y4 PC'!I111,'Y5 PC'!I111)</f>
        <v>0</v>
      </c>
      <c r="J111" s="280">
        <f>SUM('Y3 PC'!J111,'Y4 PC'!J111,'Y5 PC'!J111)</f>
        <v>0</v>
      </c>
      <c r="K111" s="291">
        <f>SUM('Y3 PC'!K111,'Y4 PC'!K111,'Y5 PC'!K111)</f>
        <v>0</v>
      </c>
      <c r="L111" s="61">
        <f t="shared" si="72"/>
        <v>0</v>
      </c>
      <c r="M111" s="85">
        <f t="shared" si="73"/>
        <v>0</v>
      </c>
      <c r="N111" s="19">
        <f t="shared" si="74"/>
        <v>0</v>
      </c>
      <c r="O111" s="20">
        <f t="shared" si="75"/>
        <v>0</v>
      </c>
      <c r="P111" s="21"/>
      <c r="Q111" s="83">
        <f t="shared" si="76"/>
        <v>0</v>
      </c>
    </row>
    <row r="112" spans="1:17" x14ac:dyDescent="0.3">
      <c r="A112" s="385"/>
      <c r="B112" s="353"/>
      <c r="C112" s="355"/>
      <c r="D112" s="357"/>
      <c r="E112" s="282">
        <f>SUM('Y3 PC'!E112,'Y4 PC'!E112,'Y5 PC'!E112)</f>
        <v>0</v>
      </c>
      <c r="F112" s="282"/>
      <c r="G112" s="282">
        <f>SUM('Y3 PC'!G112,'Y4 PC'!G112,'Y5 PC'!G112)</f>
        <v>0</v>
      </c>
      <c r="H112" s="282">
        <f>SUM('Y3 PC'!H112,'Y4 PC'!H112,'Y5 PC'!H112)</f>
        <v>0</v>
      </c>
      <c r="I112" s="282">
        <f>SUM('Y3 PC'!I112,'Y4 PC'!I112,'Y5 PC'!I112)</f>
        <v>0</v>
      </c>
      <c r="J112" s="280">
        <f>SUM('Y3 PC'!J112,'Y4 PC'!J112,'Y5 PC'!J112)</f>
        <v>0</v>
      </c>
      <c r="K112" s="291">
        <f>SUM('Y3 PC'!K112,'Y4 PC'!K112,'Y5 PC'!K112)</f>
        <v>0</v>
      </c>
      <c r="L112" s="61">
        <f t="shared" si="72"/>
        <v>0</v>
      </c>
      <c r="M112" s="85">
        <f t="shared" si="73"/>
        <v>0</v>
      </c>
      <c r="N112" s="19">
        <f t="shared" si="74"/>
        <v>0</v>
      </c>
      <c r="O112" s="20">
        <f t="shared" si="75"/>
        <v>0</v>
      </c>
      <c r="P112" s="21"/>
      <c r="Q112" s="83">
        <f t="shared" si="76"/>
        <v>0</v>
      </c>
    </row>
    <row r="113" spans="1:17" x14ac:dyDescent="0.3">
      <c r="A113" s="385"/>
      <c r="B113" s="353"/>
      <c r="C113" s="355"/>
      <c r="D113" s="357"/>
      <c r="E113" s="282">
        <f>SUM('Y3 PC'!E113,'Y4 PC'!E113,'Y5 PC'!E113)</f>
        <v>0</v>
      </c>
      <c r="F113" s="282"/>
      <c r="G113" s="282">
        <f>SUM('Y3 PC'!G113,'Y4 PC'!G113,'Y5 PC'!G113)</f>
        <v>0</v>
      </c>
      <c r="H113" s="282">
        <f>SUM('Y3 PC'!H113,'Y4 PC'!H113,'Y5 PC'!H113)</f>
        <v>0</v>
      </c>
      <c r="I113" s="282">
        <f>SUM('Y3 PC'!I113,'Y4 PC'!I113,'Y5 PC'!I113)</f>
        <v>0</v>
      </c>
      <c r="J113" s="280">
        <f>SUM('Y3 PC'!J113,'Y4 PC'!J113,'Y5 PC'!J113)</f>
        <v>0</v>
      </c>
      <c r="K113" s="291">
        <f>SUM('Y3 PC'!K113,'Y4 PC'!K113,'Y5 PC'!K113)</f>
        <v>0</v>
      </c>
      <c r="L113" s="61">
        <f t="shared" si="72"/>
        <v>0</v>
      </c>
      <c r="M113" s="85">
        <f t="shared" si="73"/>
        <v>0</v>
      </c>
      <c r="N113" s="19">
        <f t="shared" si="74"/>
        <v>0</v>
      </c>
      <c r="O113" s="20">
        <f t="shared" si="75"/>
        <v>0</v>
      </c>
      <c r="P113" s="21"/>
      <c r="Q113" s="83">
        <f t="shared" si="76"/>
        <v>0</v>
      </c>
    </row>
    <row r="114" spans="1:17" ht="15" thickBot="1" x14ac:dyDescent="0.35">
      <c r="A114" s="385"/>
      <c r="B114" s="353"/>
      <c r="C114" s="355"/>
      <c r="D114" s="357"/>
      <c r="E114" s="286">
        <f>SUM('Y3 PC'!E114,'Y4 PC'!E114,'Y5 PC'!E114)</f>
        <v>0</v>
      </c>
      <c r="F114" s="293"/>
      <c r="G114" s="282">
        <f>SUM('Y3 PC'!G114,'Y4 PC'!G114,'Y5 PC'!G114)</f>
        <v>0</v>
      </c>
      <c r="H114" s="282">
        <f>SUM('Y3 PC'!H114,'Y4 PC'!H114,'Y5 PC'!H114)</f>
        <v>0</v>
      </c>
      <c r="I114" s="282">
        <f>SUM('Y3 PC'!I114,'Y4 PC'!I114,'Y5 PC'!I114)</f>
        <v>0</v>
      </c>
      <c r="J114" s="280">
        <f>SUM('Y3 PC'!J114,'Y4 PC'!J114,'Y5 PC'!J114)</f>
        <v>0</v>
      </c>
      <c r="K114" s="298">
        <f>SUM('Y3 PC'!K114,'Y4 PC'!K114,'Y5 PC'!K114)</f>
        <v>0</v>
      </c>
      <c r="L114" s="67">
        <f t="shared" si="72"/>
        <v>0</v>
      </c>
      <c r="M114" s="86">
        <f t="shared" si="73"/>
        <v>0</v>
      </c>
      <c r="N114" s="69">
        <f t="shared" si="74"/>
        <v>0</v>
      </c>
      <c r="O114" s="70">
        <f t="shared" si="75"/>
        <v>0</v>
      </c>
      <c r="P114" s="71"/>
      <c r="Q114" s="84">
        <f t="shared" si="76"/>
        <v>0</v>
      </c>
    </row>
    <row r="115" spans="1:17" ht="15" thickBot="1" x14ac:dyDescent="0.35">
      <c r="A115" s="385"/>
      <c r="B115" s="350" t="s">
        <v>154</v>
      </c>
      <c r="C115" s="350"/>
      <c r="D115" s="351"/>
      <c r="E115" s="150">
        <f t="shared" ref="E115" si="77">SUM(E104:E114)</f>
        <v>0</v>
      </c>
      <c r="F115" s="151"/>
      <c r="G115" s="164"/>
      <c r="H115" s="165"/>
      <c r="I115" s="165"/>
      <c r="J115" s="165"/>
      <c r="K115" s="79">
        <f>SUM(K104:K114)</f>
        <v>0</v>
      </c>
      <c r="L115" s="79">
        <f t="shared" ref="L115:O115" si="78">SUM(L104:L114)</f>
        <v>0</v>
      </c>
      <c r="M115" s="80">
        <f t="shared" si="78"/>
        <v>0</v>
      </c>
      <c r="N115" s="81">
        <f t="shared" si="78"/>
        <v>0</v>
      </c>
      <c r="O115" s="82">
        <f t="shared" si="78"/>
        <v>0</v>
      </c>
      <c r="P115" s="74"/>
      <c r="Q115" s="79">
        <f t="shared" ref="Q115" si="79">SUM(Q104:Q114)</f>
        <v>0</v>
      </c>
    </row>
    <row r="116" spans="1:17" x14ac:dyDescent="0.3">
      <c r="A116" s="385"/>
      <c r="B116" s="352">
        <v>8</v>
      </c>
      <c r="C116" s="354" t="s">
        <v>110</v>
      </c>
      <c r="D116" s="356"/>
      <c r="E116" s="294">
        <f>SUM('Y3 PC'!E116,'Y4 PC'!E116,'Y5 PC'!E116)</f>
        <v>0</v>
      </c>
      <c r="F116" s="293"/>
      <c r="G116" s="282">
        <f>SUM('Y3 PC'!G116,'Y4 PC'!G116,'Y5 PC'!G116)</f>
        <v>0</v>
      </c>
      <c r="H116" s="282">
        <f>SUM('Y3 PC'!H116,'Y4 PC'!H116,'Y5 PC'!H116)</f>
        <v>0</v>
      </c>
      <c r="I116" s="282">
        <f>SUM('Y3 PC'!I116,'Y4 PC'!I116,'Y5 PC'!I116)</f>
        <v>0</v>
      </c>
      <c r="J116" s="280">
        <f>SUM('Y3 PC'!J116,'Y4 PC'!J116,'Y5 PC'!J116)</f>
        <v>0</v>
      </c>
      <c r="K116" s="289">
        <f>SUM('Y3 PC'!K116,'Y4 PC'!K116,'Y5 PC'!K116)</f>
        <v>0</v>
      </c>
      <c r="L116" s="17">
        <f t="shared" ref="L116:L126" si="80">25%*K116</f>
        <v>0</v>
      </c>
      <c r="M116" s="34">
        <f t="shared" ref="M116:M126" si="81">ROUND(SUM(K116:L116),0)</f>
        <v>0</v>
      </c>
      <c r="N116" s="19">
        <f t="shared" ref="N116:N126" si="82">$N$4*$M116</f>
        <v>0</v>
      </c>
      <c r="O116" s="20">
        <f t="shared" ref="O116:O126" si="83">$O$4*$M116</f>
        <v>0</v>
      </c>
      <c r="P116" s="21"/>
      <c r="Q116" s="33">
        <f t="shared" ref="Q116:Q126" si="84">ROUND(SUM($N116:$P116),0)</f>
        <v>0</v>
      </c>
    </row>
    <row r="117" spans="1:17" x14ac:dyDescent="0.3">
      <c r="A117" s="385"/>
      <c r="B117" s="353"/>
      <c r="C117" s="355"/>
      <c r="D117" s="357"/>
      <c r="E117" s="282">
        <f>SUM('Y3 PC'!E117,'Y4 PC'!E117,'Y5 PC'!E117)</f>
        <v>0</v>
      </c>
      <c r="F117" s="282"/>
      <c r="G117" s="282">
        <f>SUM('Y3 PC'!G117,'Y4 PC'!G117,'Y5 PC'!G117)</f>
        <v>0</v>
      </c>
      <c r="H117" s="282">
        <f>SUM('Y3 PC'!H117,'Y4 PC'!H117,'Y5 PC'!H117)</f>
        <v>0</v>
      </c>
      <c r="I117" s="282">
        <f>SUM('Y3 PC'!I117,'Y4 PC'!I117,'Y5 PC'!I117)</f>
        <v>0</v>
      </c>
      <c r="J117" s="280">
        <f>SUM('Y3 PC'!J117,'Y4 PC'!J117,'Y5 PC'!J117)</f>
        <v>0</v>
      </c>
      <c r="K117" s="291">
        <f>SUM('Y3 PC'!K117,'Y4 PC'!K117,'Y5 PC'!K117)</f>
        <v>0</v>
      </c>
      <c r="L117" s="61">
        <f t="shared" si="80"/>
        <v>0</v>
      </c>
      <c r="M117" s="85">
        <f t="shared" si="81"/>
        <v>0</v>
      </c>
      <c r="N117" s="19">
        <f t="shared" si="82"/>
        <v>0</v>
      </c>
      <c r="O117" s="20">
        <f t="shared" si="83"/>
        <v>0</v>
      </c>
      <c r="P117" s="21"/>
      <c r="Q117" s="83">
        <f t="shared" si="84"/>
        <v>0</v>
      </c>
    </row>
    <row r="118" spans="1:17" x14ac:dyDescent="0.3">
      <c r="A118" s="385"/>
      <c r="B118" s="353"/>
      <c r="C118" s="355"/>
      <c r="D118" s="357"/>
      <c r="E118" s="282">
        <f>SUM('Y3 PC'!E118,'Y4 PC'!E118,'Y5 PC'!E118)</f>
        <v>0</v>
      </c>
      <c r="F118" s="282"/>
      <c r="G118" s="282">
        <f>SUM('Y3 PC'!G118,'Y4 PC'!G118,'Y5 PC'!G118)</f>
        <v>0</v>
      </c>
      <c r="H118" s="282">
        <f>SUM('Y3 PC'!H118,'Y4 PC'!H118,'Y5 PC'!H118)</f>
        <v>0</v>
      </c>
      <c r="I118" s="282">
        <f>SUM('Y3 PC'!I118,'Y4 PC'!I118,'Y5 PC'!I118)</f>
        <v>0</v>
      </c>
      <c r="J118" s="280">
        <f>SUM('Y3 PC'!J118,'Y4 PC'!J118,'Y5 PC'!J118)</f>
        <v>0</v>
      </c>
      <c r="K118" s="291">
        <f>SUM('Y3 PC'!K118,'Y4 PC'!K118,'Y5 PC'!K118)</f>
        <v>0</v>
      </c>
      <c r="L118" s="61">
        <f t="shared" si="80"/>
        <v>0</v>
      </c>
      <c r="M118" s="85">
        <f t="shared" si="81"/>
        <v>0</v>
      </c>
      <c r="N118" s="19">
        <f t="shared" si="82"/>
        <v>0</v>
      </c>
      <c r="O118" s="20">
        <f t="shared" si="83"/>
        <v>0</v>
      </c>
      <c r="P118" s="21"/>
      <c r="Q118" s="83">
        <f t="shared" si="84"/>
        <v>0</v>
      </c>
    </row>
    <row r="119" spans="1:17" x14ac:dyDescent="0.3">
      <c r="A119" s="385"/>
      <c r="B119" s="353"/>
      <c r="C119" s="355"/>
      <c r="D119" s="357"/>
      <c r="E119" s="282">
        <f>SUM('Y3 PC'!E119,'Y4 PC'!E119,'Y5 PC'!E119)</f>
        <v>0</v>
      </c>
      <c r="F119" s="282"/>
      <c r="G119" s="282">
        <f>SUM('Y3 PC'!G119,'Y4 PC'!G119,'Y5 PC'!G119)</f>
        <v>0</v>
      </c>
      <c r="H119" s="282">
        <f>SUM('Y3 PC'!H119,'Y4 PC'!H119,'Y5 PC'!H119)</f>
        <v>0</v>
      </c>
      <c r="I119" s="282">
        <f>SUM('Y3 PC'!I119,'Y4 PC'!I119,'Y5 PC'!I119)</f>
        <v>0</v>
      </c>
      <c r="J119" s="280">
        <f>SUM('Y3 PC'!J119,'Y4 PC'!J119,'Y5 PC'!J119)</f>
        <v>0</v>
      </c>
      <c r="K119" s="291">
        <f>SUM('Y3 PC'!K119,'Y4 PC'!K119,'Y5 PC'!K119)</f>
        <v>0</v>
      </c>
      <c r="L119" s="61">
        <f t="shared" si="80"/>
        <v>0</v>
      </c>
      <c r="M119" s="85">
        <f t="shared" si="81"/>
        <v>0</v>
      </c>
      <c r="N119" s="19">
        <f t="shared" si="82"/>
        <v>0</v>
      </c>
      <c r="O119" s="20">
        <f t="shared" si="83"/>
        <v>0</v>
      </c>
      <c r="P119" s="21"/>
      <c r="Q119" s="83">
        <f t="shared" si="84"/>
        <v>0</v>
      </c>
    </row>
    <row r="120" spans="1:17" x14ac:dyDescent="0.3">
      <c r="A120" s="385"/>
      <c r="B120" s="353"/>
      <c r="C120" s="355"/>
      <c r="D120" s="357"/>
      <c r="E120" s="282">
        <f>SUM('Y3 PC'!E120,'Y4 PC'!E120,'Y5 PC'!E120)</f>
        <v>0</v>
      </c>
      <c r="F120" s="282"/>
      <c r="G120" s="282">
        <f>SUM('Y3 PC'!G120,'Y4 PC'!G120,'Y5 PC'!G120)</f>
        <v>0</v>
      </c>
      <c r="H120" s="282">
        <f>SUM('Y3 PC'!H120,'Y4 PC'!H120,'Y5 PC'!H120)</f>
        <v>0</v>
      </c>
      <c r="I120" s="282">
        <f>SUM('Y3 PC'!I120,'Y4 PC'!I120,'Y5 PC'!I120)</f>
        <v>0</v>
      </c>
      <c r="J120" s="280">
        <f>SUM('Y3 PC'!J120,'Y4 PC'!J120,'Y5 PC'!J120)</f>
        <v>0</v>
      </c>
      <c r="K120" s="291">
        <f>SUM('Y3 PC'!K120,'Y4 PC'!K120,'Y5 PC'!K120)</f>
        <v>0</v>
      </c>
      <c r="L120" s="61">
        <f t="shared" si="80"/>
        <v>0</v>
      </c>
      <c r="M120" s="85">
        <f t="shared" si="81"/>
        <v>0</v>
      </c>
      <c r="N120" s="19">
        <f t="shared" si="82"/>
        <v>0</v>
      </c>
      <c r="O120" s="20">
        <f t="shared" si="83"/>
        <v>0</v>
      </c>
      <c r="P120" s="21"/>
      <c r="Q120" s="83">
        <f t="shared" si="84"/>
        <v>0</v>
      </c>
    </row>
    <row r="121" spans="1:17" x14ac:dyDescent="0.3">
      <c r="A121" s="385"/>
      <c r="B121" s="353"/>
      <c r="C121" s="355"/>
      <c r="D121" s="357"/>
      <c r="E121" s="282">
        <f>SUM('Y3 PC'!E121,'Y4 PC'!E121,'Y5 PC'!E121)</f>
        <v>0</v>
      </c>
      <c r="F121" s="282"/>
      <c r="G121" s="282">
        <f>SUM('Y3 PC'!G121,'Y4 PC'!G121,'Y5 PC'!G121)</f>
        <v>0</v>
      </c>
      <c r="H121" s="282">
        <f>SUM('Y3 PC'!H121,'Y4 PC'!H121,'Y5 PC'!H121)</f>
        <v>0</v>
      </c>
      <c r="I121" s="282">
        <f>SUM('Y3 PC'!I121,'Y4 PC'!I121,'Y5 PC'!I121)</f>
        <v>0</v>
      </c>
      <c r="J121" s="280">
        <f>SUM('Y3 PC'!J121,'Y4 PC'!J121,'Y5 PC'!J121)</f>
        <v>0</v>
      </c>
      <c r="K121" s="291">
        <f>SUM('Y3 PC'!K121,'Y4 PC'!K121,'Y5 PC'!K121)</f>
        <v>0</v>
      </c>
      <c r="L121" s="61">
        <f t="shared" si="80"/>
        <v>0</v>
      </c>
      <c r="M121" s="85">
        <f t="shared" si="81"/>
        <v>0</v>
      </c>
      <c r="N121" s="19">
        <f t="shared" si="82"/>
        <v>0</v>
      </c>
      <c r="O121" s="20">
        <f t="shared" si="83"/>
        <v>0</v>
      </c>
      <c r="P121" s="21"/>
      <c r="Q121" s="83">
        <f t="shared" si="84"/>
        <v>0</v>
      </c>
    </row>
    <row r="122" spans="1:17" x14ac:dyDescent="0.3">
      <c r="A122" s="385"/>
      <c r="B122" s="353"/>
      <c r="C122" s="355"/>
      <c r="D122" s="357"/>
      <c r="E122" s="282">
        <f>SUM('Y3 PC'!E122,'Y4 PC'!E122,'Y5 PC'!E122)</f>
        <v>0</v>
      </c>
      <c r="F122" s="282"/>
      <c r="G122" s="282">
        <f>SUM('Y3 PC'!G122,'Y4 PC'!G122,'Y5 PC'!G122)</f>
        <v>0</v>
      </c>
      <c r="H122" s="282">
        <f>SUM('Y3 PC'!H122,'Y4 PC'!H122,'Y5 PC'!H122)</f>
        <v>0</v>
      </c>
      <c r="I122" s="282">
        <f>SUM('Y3 PC'!I122,'Y4 PC'!I122,'Y5 PC'!I122)</f>
        <v>0</v>
      </c>
      <c r="J122" s="280">
        <f>SUM('Y3 PC'!J122,'Y4 PC'!J122,'Y5 PC'!J122)</f>
        <v>0</v>
      </c>
      <c r="K122" s="291">
        <f>SUM('Y3 PC'!K122,'Y4 PC'!K122,'Y5 PC'!K122)</f>
        <v>0</v>
      </c>
      <c r="L122" s="61">
        <f t="shared" si="80"/>
        <v>0</v>
      </c>
      <c r="M122" s="85">
        <f t="shared" si="81"/>
        <v>0</v>
      </c>
      <c r="N122" s="19">
        <f t="shared" si="82"/>
        <v>0</v>
      </c>
      <c r="O122" s="20">
        <f t="shared" si="83"/>
        <v>0</v>
      </c>
      <c r="P122" s="21"/>
      <c r="Q122" s="83">
        <f t="shared" si="84"/>
        <v>0</v>
      </c>
    </row>
    <row r="123" spans="1:17" x14ac:dyDescent="0.3">
      <c r="A123" s="385"/>
      <c r="B123" s="353"/>
      <c r="C123" s="355"/>
      <c r="D123" s="357"/>
      <c r="E123" s="282">
        <f>SUM('Y3 PC'!E123,'Y4 PC'!E123,'Y5 PC'!E123)</f>
        <v>0</v>
      </c>
      <c r="F123" s="282"/>
      <c r="G123" s="282">
        <f>SUM('Y3 PC'!G123,'Y4 PC'!G123,'Y5 PC'!G123)</f>
        <v>0</v>
      </c>
      <c r="H123" s="282">
        <f>SUM('Y3 PC'!H123,'Y4 PC'!H123,'Y5 PC'!H123)</f>
        <v>0</v>
      </c>
      <c r="I123" s="282">
        <f>SUM('Y3 PC'!I123,'Y4 PC'!I123,'Y5 PC'!I123)</f>
        <v>0</v>
      </c>
      <c r="J123" s="280">
        <f>SUM('Y3 PC'!J123,'Y4 PC'!J123,'Y5 PC'!J123)</f>
        <v>0</v>
      </c>
      <c r="K123" s="291">
        <f>SUM('Y3 PC'!K123,'Y4 PC'!K123,'Y5 PC'!K123)</f>
        <v>0</v>
      </c>
      <c r="L123" s="61">
        <f t="shared" si="80"/>
        <v>0</v>
      </c>
      <c r="M123" s="85">
        <f t="shared" si="81"/>
        <v>0</v>
      </c>
      <c r="N123" s="19">
        <f t="shared" si="82"/>
        <v>0</v>
      </c>
      <c r="O123" s="20">
        <f t="shared" si="83"/>
        <v>0</v>
      </c>
      <c r="P123" s="21"/>
      <c r="Q123" s="83">
        <f t="shared" si="84"/>
        <v>0</v>
      </c>
    </row>
    <row r="124" spans="1:17" x14ac:dyDescent="0.3">
      <c r="A124" s="385"/>
      <c r="B124" s="353"/>
      <c r="C124" s="355"/>
      <c r="D124" s="357"/>
      <c r="E124" s="282">
        <f>SUM('Y3 PC'!E124,'Y4 PC'!E124,'Y5 PC'!E124)</f>
        <v>0</v>
      </c>
      <c r="F124" s="282"/>
      <c r="G124" s="282">
        <f>SUM('Y3 PC'!G124,'Y4 PC'!G124,'Y5 PC'!G124)</f>
        <v>0</v>
      </c>
      <c r="H124" s="282">
        <f>SUM('Y3 PC'!H124,'Y4 PC'!H124,'Y5 PC'!H124)</f>
        <v>0</v>
      </c>
      <c r="I124" s="282">
        <f>SUM('Y3 PC'!I124,'Y4 PC'!I124,'Y5 PC'!I124)</f>
        <v>0</v>
      </c>
      <c r="J124" s="280">
        <f>SUM('Y3 PC'!J124,'Y4 PC'!J124,'Y5 PC'!J124)</f>
        <v>0</v>
      </c>
      <c r="K124" s="291">
        <f>SUM('Y3 PC'!K124,'Y4 PC'!K124,'Y5 PC'!K124)</f>
        <v>0</v>
      </c>
      <c r="L124" s="61">
        <f t="shared" si="80"/>
        <v>0</v>
      </c>
      <c r="M124" s="85">
        <f t="shared" si="81"/>
        <v>0</v>
      </c>
      <c r="N124" s="19">
        <f t="shared" si="82"/>
        <v>0</v>
      </c>
      <c r="O124" s="20">
        <f t="shared" si="83"/>
        <v>0</v>
      </c>
      <c r="P124" s="21"/>
      <c r="Q124" s="83">
        <f t="shared" si="84"/>
        <v>0</v>
      </c>
    </row>
    <row r="125" spans="1:17" x14ac:dyDescent="0.3">
      <c r="A125" s="385"/>
      <c r="B125" s="353"/>
      <c r="C125" s="355"/>
      <c r="D125" s="357"/>
      <c r="E125" s="282">
        <f>SUM('Y3 PC'!E125,'Y4 PC'!E125,'Y5 PC'!E125)</f>
        <v>0</v>
      </c>
      <c r="F125" s="282"/>
      <c r="G125" s="282">
        <f>SUM('Y3 PC'!G125,'Y4 PC'!G125,'Y5 PC'!G125)</f>
        <v>0</v>
      </c>
      <c r="H125" s="282">
        <f>SUM('Y3 PC'!H125,'Y4 PC'!H125,'Y5 PC'!H125)</f>
        <v>0</v>
      </c>
      <c r="I125" s="282">
        <f>SUM('Y3 PC'!I125,'Y4 PC'!I125,'Y5 PC'!I125)</f>
        <v>0</v>
      </c>
      <c r="J125" s="280">
        <f>SUM('Y3 PC'!J125,'Y4 PC'!J125,'Y5 PC'!J125)</f>
        <v>0</v>
      </c>
      <c r="K125" s="291">
        <f>SUM('Y3 PC'!K125,'Y4 PC'!K125,'Y5 PC'!K125)</f>
        <v>0</v>
      </c>
      <c r="L125" s="61">
        <f t="shared" si="80"/>
        <v>0</v>
      </c>
      <c r="M125" s="85">
        <f t="shared" si="81"/>
        <v>0</v>
      </c>
      <c r="N125" s="19">
        <f t="shared" si="82"/>
        <v>0</v>
      </c>
      <c r="O125" s="20">
        <f t="shared" si="83"/>
        <v>0</v>
      </c>
      <c r="P125" s="21"/>
      <c r="Q125" s="83">
        <f t="shared" si="84"/>
        <v>0</v>
      </c>
    </row>
    <row r="126" spans="1:17" ht="15" thickBot="1" x14ac:dyDescent="0.35">
      <c r="A126" s="385"/>
      <c r="B126" s="353"/>
      <c r="C126" s="355"/>
      <c r="D126" s="357"/>
      <c r="E126" s="286">
        <f>SUM('Y3 PC'!E126,'Y4 PC'!E126,'Y5 PC'!E126)</f>
        <v>0</v>
      </c>
      <c r="F126" s="293"/>
      <c r="G126" s="282">
        <f>SUM('Y3 PC'!G126,'Y4 PC'!G126,'Y5 PC'!G126)</f>
        <v>0</v>
      </c>
      <c r="H126" s="282">
        <f>SUM('Y3 PC'!H126,'Y4 PC'!H126,'Y5 PC'!H126)</f>
        <v>0</v>
      </c>
      <c r="I126" s="282">
        <f>SUM('Y3 PC'!I126,'Y4 PC'!I126,'Y5 PC'!I126)</f>
        <v>0</v>
      </c>
      <c r="J126" s="280">
        <f>SUM('Y3 PC'!J126,'Y4 PC'!J126,'Y5 PC'!J126)</f>
        <v>0</v>
      </c>
      <c r="K126" s="298">
        <f>SUM('Y3 PC'!K126,'Y4 PC'!K126,'Y5 PC'!K126)</f>
        <v>0</v>
      </c>
      <c r="L126" s="67">
        <f t="shared" si="80"/>
        <v>0</v>
      </c>
      <c r="M126" s="86">
        <f t="shared" si="81"/>
        <v>0</v>
      </c>
      <c r="N126" s="69">
        <f t="shared" si="82"/>
        <v>0</v>
      </c>
      <c r="O126" s="70">
        <f t="shared" si="83"/>
        <v>0</v>
      </c>
      <c r="P126" s="71"/>
      <c r="Q126" s="84">
        <f t="shared" si="84"/>
        <v>0</v>
      </c>
    </row>
    <row r="127" spans="1:17" ht="15" customHeight="1" thickBot="1" x14ac:dyDescent="0.35">
      <c r="A127" s="386"/>
      <c r="B127" s="350" t="s">
        <v>155</v>
      </c>
      <c r="C127" s="350"/>
      <c r="D127" s="351"/>
      <c r="E127" s="150">
        <f t="shared" ref="E127" si="85">SUM(E116:E126)</f>
        <v>0</v>
      </c>
      <c r="F127" s="151"/>
      <c r="G127" s="164"/>
      <c r="H127" s="165"/>
      <c r="I127" s="165"/>
      <c r="J127" s="165"/>
      <c r="K127" s="79">
        <f>SUM(K116:K126)</f>
        <v>0</v>
      </c>
      <c r="L127" s="79">
        <f t="shared" ref="L127:O127" si="86">SUM(L116:L126)</f>
        <v>0</v>
      </c>
      <c r="M127" s="80">
        <f t="shared" si="86"/>
        <v>0</v>
      </c>
      <c r="N127" s="81">
        <f t="shared" si="86"/>
        <v>0</v>
      </c>
      <c r="O127" s="82">
        <f t="shared" si="86"/>
        <v>0</v>
      </c>
      <c r="P127" s="74"/>
      <c r="Q127" s="79">
        <f t="shared" ref="Q127" si="87">SUM(Q116:Q126)</f>
        <v>0</v>
      </c>
    </row>
    <row r="128" spans="1:17" x14ac:dyDescent="0.3">
      <c r="A128" s="387" t="s">
        <v>27</v>
      </c>
      <c r="B128" s="361" t="s">
        <v>4</v>
      </c>
      <c r="C128" s="363" t="s">
        <v>76</v>
      </c>
      <c r="D128" s="365" t="s">
        <v>30</v>
      </c>
      <c r="E128" s="294">
        <f>SUM('Y3 PC'!E128,'Y4 PC'!E128,'Y5 PC'!E128)</f>
        <v>0</v>
      </c>
      <c r="F128" s="293"/>
      <c r="G128" s="282">
        <f>SUM('Y3 PC'!G128,'Y4 PC'!G128,'Y5 PC'!G128)</f>
        <v>0</v>
      </c>
      <c r="H128" s="282">
        <f>SUM('Y3 PC'!H128,'Y4 PC'!H128,'Y5 PC'!H128)</f>
        <v>0</v>
      </c>
      <c r="I128" s="282">
        <f>SUM('Y3 PC'!I128,'Y4 PC'!I128,'Y5 PC'!I128)</f>
        <v>0</v>
      </c>
      <c r="J128" s="280">
        <f>SUM('Y3 PC'!J128,'Y4 PC'!J128,'Y5 PC'!J128)</f>
        <v>0</v>
      </c>
      <c r="K128" s="295">
        <f>SUM('Y3 PC'!K128,'Y4 PC'!K128,'Y5 PC'!K128)</f>
        <v>0</v>
      </c>
      <c r="L128" s="17">
        <f>25%*K128</f>
        <v>0</v>
      </c>
      <c r="M128" s="18">
        <f t="shared" ref="M128:M138" si="88">ROUND(SUM(K128:L128),0)</f>
        <v>0</v>
      </c>
      <c r="N128" s="19">
        <f>$N$4*$M128</f>
        <v>0</v>
      </c>
      <c r="O128" s="20">
        <f>$O$4*$M128</f>
        <v>0</v>
      </c>
      <c r="P128" s="21"/>
      <c r="Q128" s="15">
        <f>ROUND(SUM($N128:$P128),0)</f>
        <v>0</v>
      </c>
    </row>
    <row r="129" spans="1:17" x14ac:dyDescent="0.3">
      <c r="A129" s="385"/>
      <c r="B129" s="362"/>
      <c r="C129" s="364"/>
      <c r="D129" s="366"/>
      <c r="E129" s="282">
        <f>SUM('Y3 PC'!E129,'Y4 PC'!E129,'Y5 PC'!E129)</f>
        <v>0</v>
      </c>
      <c r="F129" s="282"/>
      <c r="G129" s="282">
        <f>SUM('Y3 PC'!G129,'Y4 PC'!G129,'Y5 PC'!G129)</f>
        <v>0</v>
      </c>
      <c r="H129" s="282">
        <f>SUM('Y3 PC'!H129,'Y4 PC'!H129,'Y5 PC'!H129)</f>
        <v>0</v>
      </c>
      <c r="I129" s="282">
        <f>SUM('Y3 PC'!I129,'Y4 PC'!I129,'Y5 PC'!I129)</f>
        <v>0</v>
      </c>
      <c r="J129" s="280">
        <f>SUM('Y3 PC'!J129,'Y4 PC'!J129,'Y5 PC'!J129)</f>
        <v>0</v>
      </c>
      <c r="K129" s="284">
        <f>SUM('Y3 PC'!K129,'Y4 PC'!K129,'Y5 PC'!K129)</f>
        <v>0</v>
      </c>
      <c r="L129" s="61">
        <f t="shared" ref="L129:L138" si="89">25%*K129</f>
        <v>0</v>
      </c>
      <c r="M129" s="62">
        <f t="shared" si="88"/>
        <v>0</v>
      </c>
      <c r="N129" s="19">
        <f t="shared" ref="N129:N138" si="90">$N$4*$M129</f>
        <v>0</v>
      </c>
      <c r="O129" s="20">
        <f t="shared" ref="O129:O138" si="91">$O$4*$M129</f>
        <v>0</v>
      </c>
      <c r="P129" s="21"/>
      <c r="Q129" s="60">
        <f t="shared" ref="Q129:Q138" si="92">ROUND(SUM($N129:$P129),0)</f>
        <v>0</v>
      </c>
    </row>
    <row r="130" spans="1:17" x14ac:dyDescent="0.3">
      <c r="A130" s="385"/>
      <c r="B130" s="362"/>
      <c r="C130" s="364"/>
      <c r="D130" s="366"/>
      <c r="E130" s="282">
        <f>SUM('Y3 PC'!E130,'Y4 PC'!E130,'Y5 PC'!E130)</f>
        <v>0</v>
      </c>
      <c r="F130" s="282"/>
      <c r="G130" s="282">
        <f>SUM('Y3 PC'!G130,'Y4 PC'!G130,'Y5 PC'!G130)</f>
        <v>0</v>
      </c>
      <c r="H130" s="282">
        <f>SUM('Y3 PC'!H130,'Y4 PC'!H130,'Y5 PC'!H130)</f>
        <v>0</v>
      </c>
      <c r="I130" s="282">
        <f>SUM('Y3 PC'!I130,'Y4 PC'!I130,'Y5 PC'!I130)</f>
        <v>0</v>
      </c>
      <c r="J130" s="280">
        <f>SUM('Y3 PC'!J130,'Y4 PC'!J130,'Y5 PC'!J130)</f>
        <v>0</v>
      </c>
      <c r="K130" s="284">
        <f>SUM('Y3 PC'!K130,'Y4 PC'!K130,'Y5 PC'!K130)</f>
        <v>0</v>
      </c>
      <c r="L130" s="61">
        <f t="shared" si="89"/>
        <v>0</v>
      </c>
      <c r="M130" s="62">
        <f t="shared" si="88"/>
        <v>0</v>
      </c>
      <c r="N130" s="19">
        <f t="shared" si="90"/>
        <v>0</v>
      </c>
      <c r="O130" s="20">
        <f t="shared" si="91"/>
        <v>0</v>
      </c>
      <c r="P130" s="21"/>
      <c r="Q130" s="60">
        <f t="shared" si="92"/>
        <v>0</v>
      </c>
    </row>
    <row r="131" spans="1:17" x14ac:dyDescent="0.3">
      <c r="A131" s="385"/>
      <c r="B131" s="362"/>
      <c r="C131" s="364"/>
      <c r="D131" s="366"/>
      <c r="E131" s="282">
        <f>SUM('Y3 PC'!E131,'Y4 PC'!E131,'Y5 PC'!E131)</f>
        <v>0</v>
      </c>
      <c r="F131" s="282"/>
      <c r="G131" s="282">
        <f>SUM('Y3 PC'!G131,'Y4 PC'!G131,'Y5 PC'!G131)</f>
        <v>0</v>
      </c>
      <c r="H131" s="282">
        <f>SUM('Y3 PC'!H131,'Y4 PC'!H131,'Y5 PC'!H131)</f>
        <v>0</v>
      </c>
      <c r="I131" s="282">
        <f>SUM('Y3 PC'!I131,'Y4 PC'!I131,'Y5 PC'!I131)</f>
        <v>0</v>
      </c>
      <c r="J131" s="280">
        <f>SUM('Y3 PC'!J131,'Y4 PC'!J131,'Y5 PC'!J131)</f>
        <v>0</v>
      </c>
      <c r="K131" s="284">
        <f>SUM('Y3 PC'!K131,'Y4 PC'!K131,'Y5 PC'!K131)</f>
        <v>0</v>
      </c>
      <c r="L131" s="61">
        <f t="shared" si="89"/>
        <v>0</v>
      </c>
      <c r="M131" s="62">
        <f t="shared" si="88"/>
        <v>0</v>
      </c>
      <c r="N131" s="19">
        <f t="shared" si="90"/>
        <v>0</v>
      </c>
      <c r="O131" s="20">
        <f t="shared" si="91"/>
        <v>0</v>
      </c>
      <c r="P131" s="21"/>
      <c r="Q131" s="60">
        <f t="shared" si="92"/>
        <v>0</v>
      </c>
    </row>
    <row r="132" spans="1:17" x14ac:dyDescent="0.3">
      <c r="A132" s="385"/>
      <c r="B132" s="362"/>
      <c r="C132" s="364"/>
      <c r="D132" s="366"/>
      <c r="E132" s="282">
        <f>SUM('Y3 PC'!E132,'Y4 PC'!E132,'Y5 PC'!E132)</f>
        <v>0</v>
      </c>
      <c r="F132" s="282"/>
      <c r="G132" s="282">
        <f>SUM('Y3 PC'!G132,'Y4 PC'!G132,'Y5 PC'!G132)</f>
        <v>0</v>
      </c>
      <c r="H132" s="282">
        <f>SUM('Y3 PC'!H132,'Y4 PC'!H132,'Y5 PC'!H132)</f>
        <v>0</v>
      </c>
      <c r="I132" s="282">
        <f>SUM('Y3 PC'!I132,'Y4 PC'!I132,'Y5 PC'!I132)</f>
        <v>0</v>
      </c>
      <c r="J132" s="280">
        <f>SUM('Y3 PC'!J132,'Y4 PC'!J132,'Y5 PC'!J132)</f>
        <v>0</v>
      </c>
      <c r="K132" s="284">
        <f>SUM('Y3 PC'!K132,'Y4 PC'!K132,'Y5 PC'!K132)</f>
        <v>0</v>
      </c>
      <c r="L132" s="61">
        <f t="shared" si="89"/>
        <v>0</v>
      </c>
      <c r="M132" s="62">
        <f t="shared" si="88"/>
        <v>0</v>
      </c>
      <c r="N132" s="19">
        <f t="shared" si="90"/>
        <v>0</v>
      </c>
      <c r="O132" s="20">
        <f t="shared" si="91"/>
        <v>0</v>
      </c>
      <c r="P132" s="21"/>
      <c r="Q132" s="60">
        <f t="shared" si="92"/>
        <v>0</v>
      </c>
    </row>
    <row r="133" spans="1:17" x14ac:dyDescent="0.3">
      <c r="A133" s="385"/>
      <c r="B133" s="362"/>
      <c r="C133" s="364"/>
      <c r="D133" s="366"/>
      <c r="E133" s="282">
        <f>SUM('Y3 PC'!E133,'Y4 PC'!E133,'Y5 PC'!E133)</f>
        <v>0</v>
      </c>
      <c r="F133" s="282"/>
      <c r="G133" s="282">
        <f>SUM('Y3 PC'!G133,'Y4 PC'!G133,'Y5 PC'!G133)</f>
        <v>0</v>
      </c>
      <c r="H133" s="282">
        <f>SUM('Y3 PC'!H133,'Y4 PC'!H133,'Y5 PC'!H133)</f>
        <v>0</v>
      </c>
      <c r="I133" s="282">
        <f>SUM('Y3 PC'!I133,'Y4 PC'!I133,'Y5 PC'!I133)</f>
        <v>0</v>
      </c>
      <c r="J133" s="280">
        <f>SUM('Y3 PC'!J133,'Y4 PC'!J133,'Y5 PC'!J133)</f>
        <v>0</v>
      </c>
      <c r="K133" s="284">
        <f>SUM('Y3 PC'!K133,'Y4 PC'!K133,'Y5 PC'!K133)</f>
        <v>0</v>
      </c>
      <c r="L133" s="61">
        <f t="shared" si="89"/>
        <v>0</v>
      </c>
      <c r="M133" s="62">
        <f t="shared" si="88"/>
        <v>0</v>
      </c>
      <c r="N133" s="19">
        <f t="shared" si="90"/>
        <v>0</v>
      </c>
      <c r="O133" s="20">
        <f t="shared" si="91"/>
        <v>0</v>
      </c>
      <c r="P133" s="21"/>
      <c r="Q133" s="60">
        <f t="shared" si="92"/>
        <v>0</v>
      </c>
    </row>
    <row r="134" spans="1:17" x14ac:dyDescent="0.3">
      <c r="A134" s="385"/>
      <c r="B134" s="362"/>
      <c r="C134" s="364"/>
      <c r="D134" s="366"/>
      <c r="E134" s="282">
        <f>SUM('Y3 PC'!E134,'Y4 PC'!E134,'Y5 PC'!E134)</f>
        <v>0</v>
      </c>
      <c r="F134" s="282"/>
      <c r="G134" s="282">
        <f>SUM('Y3 PC'!G134,'Y4 PC'!G134,'Y5 PC'!G134)</f>
        <v>0</v>
      </c>
      <c r="H134" s="282">
        <f>SUM('Y3 PC'!H134,'Y4 PC'!H134,'Y5 PC'!H134)</f>
        <v>0</v>
      </c>
      <c r="I134" s="282">
        <f>SUM('Y3 PC'!I134,'Y4 PC'!I134,'Y5 PC'!I134)</f>
        <v>0</v>
      </c>
      <c r="J134" s="280">
        <f>SUM('Y3 PC'!J134,'Y4 PC'!J134,'Y5 PC'!J134)</f>
        <v>0</v>
      </c>
      <c r="K134" s="284">
        <f>SUM('Y3 PC'!K134,'Y4 PC'!K134,'Y5 PC'!K134)</f>
        <v>0</v>
      </c>
      <c r="L134" s="61">
        <f t="shared" si="89"/>
        <v>0</v>
      </c>
      <c r="M134" s="62">
        <f t="shared" si="88"/>
        <v>0</v>
      </c>
      <c r="N134" s="19">
        <f t="shared" si="90"/>
        <v>0</v>
      </c>
      <c r="O134" s="20">
        <f t="shared" si="91"/>
        <v>0</v>
      </c>
      <c r="P134" s="21"/>
      <c r="Q134" s="60">
        <f t="shared" si="92"/>
        <v>0</v>
      </c>
    </row>
    <row r="135" spans="1:17" x14ac:dyDescent="0.3">
      <c r="A135" s="385"/>
      <c r="B135" s="362"/>
      <c r="C135" s="364"/>
      <c r="D135" s="366"/>
      <c r="E135" s="282">
        <f>SUM('Y3 PC'!E135,'Y4 PC'!E135,'Y5 PC'!E135)</f>
        <v>0</v>
      </c>
      <c r="F135" s="282"/>
      <c r="G135" s="282">
        <f>SUM('Y3 PC'!G135,'Y4 PC'!G135,'Y5 PC'!G135)</f>
        <v>0</v>
      </c>
      <c r="H135" s="282">
        <f>SUM('Y3 PC'!H135,'Y4 PC'!H135,'Y5 PC'!H135)</f>
        <v>0</v>
      </c>
      <c r="I135" s="282">
        <f>SUM('Y3 PC'!I135,'Y4 PC'!I135,'Y5 PC'!I135)</f>
        <v>0</v>
      </c>
      <c r="J135" s="280">
        <f>SUM('Y3 PC'!J135,'Y4 PC'!J135,'Y5 PC'!J135)</f>
        <v>0</v>
      </c>
      <c r="K135" s="284">
        <f>SUM('Y3 PC'!K135,'Y4 PC'!K135,'Y5 PC'!K135)</f>
        <v>0</v>
      </c>
      <c r="L135" s="61">
        <f t="shared" si="89"/>
        <v>0</v>
      </c>
      <c r="M135" s="62">
        <f t="shared" si="88"/>
        <v>0</v>
      </c>
      <c r="N135" s="19">
        <f t="shared" si="90"/>
        <v>0</v>
      </c>
      <c r="O135" s="20">
        <f t="shared" si="91"/>
        <v>0</v>
      </c>
      <c r="P135" s="21"/>
      <c r="Q135" s="60">
        <f t="shared" si="92"/>
        <v>0</v>
      </c>
    </row>
    <row r="136" spans="1:17" x14ac:dyDescent="0.3">
      <c r="A136" s="385"/>
      <c r="B136" s="362"/>
      <c r="C136" s="364"/>
      <c r="D136" s="366"/>
      <c r="E136" s="282">
        <f>SUM('Y3 PC'!E136,'Y4 PC'!E136,'Y5 PC'!E136)</f>
        <v>0</v>
      </c>
      <c r="F136" s="282"/>
      <c r="G136" s="282">
        <f>SUM('Y3 PC'!G136,'Y4 PC'!G136,'Y5 PC'!G136)</f>
        <v>0</v>
      </c>
      <c r="H136" s="282">
        <f>SUM('Y3 PC'!H136,'Y4 PC'!H136,'Y5 PC'!H136)</f>
        <v>0</v>
      </c>
      <c r="I136" s="282">
        <f>SUM('Y3 PC'!I136,'Y4 PC'!I136,'Y5 PC'!I136)</f>
        <v>0</v>
      </c>
      <c r="J136" s="280">
        <f>SUM('Y3 PC'!J136,'Y4 PC'!J136,'Y5 PC'!J136)</f>
        <v>0</v>
      </c>
      <c r="K136" s="284">
        <f>SUM('Y3 PC'!K136,'Y4 PC'!K136,'Y5 PC'!K136)</f>
        <v>0</v>
      </c>
      <c r="L136" s="61">
        <f t="shared" si="89"/>
        <v>0</v>
      </c>
      <c r="M136" s="62">
        <f t="shared" si="88"/>
        <v>0</v>
      </c>
      <c r="N136" s="19">
        <f t="shared" si="90"/>
        <v>0</v>
      </c>
      <c r="O136" s="20">
        <f t="shared" si="91"/>
        <v>0</v>
      </c>
      <c r="P136" s="21"/>
      <c r="Q136" s="60">
        <f t="shared" si="92"/>
        <v>0</v>
      </c>
    </row>
    <row r="137" spans="1:17" x14ac:dyDescent="0.3">
      <c r="A137" s="385"/>
      <c r="B137" s="362"/>
      <c r="C137" s="364"/>
      <c r="D137" s="366"/>
      <c r="E137" s="282">
        <f>SUM('Y3 PC'!E137,'Y4 PC'!E137,'Y5 PC'!E137)</f>
        <v>0</v>
      </c>
      <c r="F137" s="282"/>
      <c r="G137" s="282">
        <f>SUM('Y3 PC'!G137,'Y4 PC'!G137,'Y5 PC'!G137)</f>
        <v>0</v>
      </c>
      <c r="H137" s="282">
        <f>SUM('Y3 PC'!H137,'Y4 PC'!H137,'Y5 PC'!H137)</f>
        <v>0</v>
      </c>
      <c r="I137" s="282">
        <f>SUM('Y3 PC'!I137,'Y4 PC'!I137,'Y5 PC'!I137)</f>
        <v>0</v>
      </c>
      <c r="J137" s="280">
        <f>SUM('Y3 PC'!J137,'Y4 PC'!J137,'Y5 PC'!J137)</f>
        <v>0</v>
      </c>
      <c r="K137" s="284">
        <f>SUM('Y3 PC'!K137,'Y4 PC'!K137,'Y5 PC'!K137)</f>
        <v>0</v>
      </c>
      <c r="L137" s="61">
        <f t="shared" si="89"/>
        <v>0</v>
      </c>
      <c r="M137" s="62">
        <f t="shared" si="88"/>
        <v>0</v>
      </c>
      <c r="N137" s="19">
        <f t="shared" si="90"/>
        <v>0</v>
      </c>
      <c r="O137" s="20">
        <f t="shared" si="91"/>
        <v>0</v>
      </c>
      <c r="P137" s="21"/>
      <c r="Q137" s="60">
        <f t="shared" si="92"/>
        <v>0</v>
      </c>
    </row>
    <row r="138" spans="1:17" ht="15" thickBot="1" x14ac:dyDescent="0.35">
      <c r="A138" s="385"/>
      <c r="B138" s="362"/>
      <c r="C138" s="364"/>
      <c r="D138" s="366"/>
      <c r="E138" s="286">
        <f>SUM('Y3 PC'!E138,'Y4 PC'!E138,'Y5 PC'!E138)</f>
        <v>0</v>
      </c>
      <c r="F138" s="293"/>
      <c r="G138" s="282">
        <f>SUM('Y3 PC'!G138,'Y4 PC'!G138,'Y5 PC'!G138)</f>
        <v>0</v>
      </c>
      <c r="H138" s="282">
        <f>SUM('Y3 PC'!H138,'Y4 PC'!H138,'Y5 PC'!H138)</f>
        <v>0</v>
      </c>
      <c r="I138" s="282">
        <f>SUM('Y3 PC'!I138,'Y4 PC'!I138,'Y5 PC'!I138)</f>
        <v>0</v>
      </c>
      <c r="J138" s="280">
        <f>SUM('Y3 PC'!J138,'Y4 PC'!J138,'Y5 PC'!J138)</f>
        <v>0</v>
      </c>
      <c r="K138" s="287">
        <f>SUM('Y3 PC'!K138,'Y4 PC'!K138,'Y5 PC'!K138)</f>
        <v>0</v>
      </c>
      <c r="L138" s="67">
        <f t="shared" si="89"/>
        <v>0</v>
      </c>
      <c r="M138" s="68">
        <f t="shared" si="88"/>
        <v>0</v>
      </c>
      <c r="N138" s="69">
        <f t="shared" si="90"/>
        <v>0</v>
      </c>
      <c r="O138" s="70">
        <f t="shared" si="91"/>
        <v>0</v>
      </c>
      <c r="P138" s="71"/>
      <c r="Q138" s="66">
        <f t="shared" si="92"/>
        <v>0</v>
      </c>
    </row>
    <row r="139" spans="1:17" ht="15" thickBot="1" x14ac:dyDescent="0.35">
      <c r="A139" s="386"/>
      <c r="B139" s="359" t="s">
        <v>128</v>
      </c>
      <c r="C139" s="359"/>
      <c r="D139" s="360"/>
      <c r="E139" s="150">
        <f>SUM(E128:E138)</f>
        <v>0</v>
      </c>
      <c r="F139" s="151"/>
      <c r="G139" s="164"/>
      <c r="H139" s="165"/>
      <c r="I139" s="165"/>
      <c r="J139" s="165"/>
      <c r="K139" s="72">
        <f t="shared" si="45"/>
        <v>0</v>
      </c>
      <c r="L139" s="72">
        <f t="shared" ref="L139" si="93">SUM(L128:L138)</f>
        <v>0</v>
      </c>
      <c r="M139" s="73">
        <f t="shared" ref="M139" si="94">SUM(M128:M138)</f>
        <v>0</v>
      </c>
      <c r="N139" s="77">
        <f t="shared" ref="N139" si="95">SUM(N128:N138)</f>
        <v>0</v>
      </c>
      <c r="O139" s="78">
        <f t="shared" ref="O139" si="96">SUM(O128:O138)</f>
        <v>0</v>
      </c>
      <c r="P139" s="74"/>
      <c r="Q139" s="72">
        <f>SUM(Q128:Q138)</f>
        <v>0</v>
      </c>
    </row>
    <row r="140" spans="1:17" x14ac:dyDescent="0.3">
      <c r="A140" s="388" t="s">
        <v>67</v>
      </c>
      <c r="B140" s="352">
        <v>9</v>
      </c>
      <c r="C140" s="354" t="s">
        <v>111</v>
      </c>
      <c r="D140" s="356"/>
      <c r="E140" s="294">
        <f>SUM('Y3 PC'!E140,'Y4 PC'!E140,'Y5 PC'!E140)</f>
        <v>0</v>
      </c>
      <c r="F140" s="293"/>
      <c r="G140" s="282">
        <f>SUM('Y3 PC'!G140,'Y4 PC'!G140,'Y5 PC'!G140)</f>
        <v>0</v>
      </c>
      <c r="H140" s="282">
        <f>SUM('Y3 PC'!H140,'Y4 PC'!H140,'Y5 PC'!H140)</f>
        <v>0</v>
      </c>
      <c r="I140" s="282">
        <f>SUM('Y3 PC'!I140,'Y4 PC'!I140,'Y5 PC'!I140)</f>
        <v>0</v>
      </c>
      <c r="J140" s="280">
        <f>SUM('Y3 PC'!J140,'Y4 PC'!J140,'Y5 PC'!J140)</f>
        <v>0</v>
      </c>
      <c r="K140" s="289">
        <f>SUM('Y3 PC'!K140,'Y4 PC'!K140,'Y5 PC'!K140)</f>
        <v>0</v>
      </c>
      <c r="L140" s="17">
        <f t="shared" ref="L140:L150" si="97">25%*K140</f>
        <v>0</v>
      </c>
      <c r="M140" s="34">
        <f t="shared" ref="M140:M150" si="98">ROUND(SUM(K140:L140),0)</f>
        <v>0</v>
      </c>
      <c r="N140" s="19">
        <f t="shared" ref="N140:N150" si="99">$N$4*$M140</f>
        <v>0</v>
      </c>
      <c r="O140" s="20">
        <f t="shared" ref="O140:O150" si="100">$O$4*$M140</f>
        <v>0</v>
      </c>
      <c r="P140" s="21"/>
      <c r="Q140" s="33">
        <f t="shared" ref="Q140:Q150" si="101">ROUND(SUM($N140:$P140),0)</f>
        <v>0</v>
      </c>
    </row>
    <row r="141" spans="1:17" x14ac:dyDescent="0.3">
      <c r="A141" s="385"/>
      <c r="B141" s="353"/>
      <c r="C141" s="355"/>
      <c r="D141" s="357"/>
      <c r="E141" s="282">
        <f>SUM('Y3 PC'!E141,'Y4 PC'!E141,'Y5 PC'!E141)</f>
        <v>0</v>
      </c>
      <c r="F141" s="282"/>
      <c r="G141" s="282">
        <f>SUM('Y3 PC'!G141,'Y4 PC'!G141,'Y5 PC'!G141)</f>
        <v>0</v>
      </c>
      <c r="H141" s="282">
        <f>SUM('Y3 PC'!H141,'Y4 PC'!H141,'Y5 PC'!H141)</f>
        <v>0</v>
      </c>
      <c r="I141" s="282">
        <f>SUM('Y3 PC'!I141,'Y4 PC'!I141,'Y5 PC'!I141)</f>
        <v>0</v>
      </c>
      <c r="J141" s="280">
        <f>SUM('Y3 PC'!J141,'Y4 PC'!J141,'Y5 PC'!J141)</f>
        <v>0</v>
      </c>
      <c r="K141" s="291">
        <f>SUM('Y3 PC'!K141,'Y4 PC'!K141,'Y5 PC'!K141)</f>
        <v>0</v>
      </c>
      <c r="L141" s="61">
        <f t="shared" si="97"/>
        <v>0</v>
      </c>
      <c r="M141" s="85">
        <f t="shared" si="98"/>
        <v>0</v>
      </c>
      <c r="N141" s="19">
        <f t="shared" si="99"/>
        <v>0</v>
      </c>
      <c r="O141" s="20">
        <f t="shared" si="100"/>
        <v>0</v>
      </c>
      <c r="P141" s="21"/>
      <c r="Q141" s="83">
        <f t="shared" si="101"/>
        <v>0</v>
      </c>
    </row>
    <row r="142" spans="1:17" x14ac:dyDescent="0.3">
      <c r="A142" s="385"/>
      <c r="B142" s="353"/>
      <c r="C142" s="355"/>
      <c r="D142" s="357"/>
      <c r="E142" s="282">
        <f>SUM('Y3 PC'!E142,'Y4 PC'!E142,'Y5 PC'!E142)</f>
        <v>0</v>
      </c>
      <c r="F142" s="282"/>
      <c r="G142" s="282">
        <f>SUM('Y3 PC'!G142,'Y4 PC'!G142,'Y5 PC'!G142)</f>
        <v>0</v>
      </c>
      <c r="H142" s="282">
        <f>SUM('Y3 PC'!H142,'Y4 PC'!H142,'Y5 PC'!H142)</f>
        <v>0</v>
      </c>
      <c r="I142" s="282">
        <f>SUM('Y3 PC'!I142,'Y4 PC'!I142,'Y5 PC'!I142)</f>
        <v>0</v>
      </c>
      <c r="J142" s="280">
        <f>SUM('Y3 PC'!J142,'Y4 PC'!J142,'Y5 PC'!J142)</f>
        <v>0</v>
      </c>
      <c r="K142" s="291">
        <f>SUM('Y3 PC'!K142,'Y4 PC'!K142,'Y5 PC'!K142)</f>
        <v>0</v>
      </c>
      <c r="L142" s="61">
        <f t="shared" si="97"/>
        <v>0</v>
      </c>
      <c r="M142" s="85">
        <f t="shared" si="98"/>
        <v>0</v>
      </c>
      <c r="N142" s="19">
        <f t="shared" si="99"/>
        <v>0</v>
      </c>
      <c r="O142" s="20">
        <f t="shared" si="100"/>
        <v>0</v>
      </c>
      <c r="P142" s="21"/>
      <c r="Q142" s="83">
        <f t="shared" si="101"/>
        <v>0</v>
      </c>
    </row>
    <row r="143" spans="1:17" x14ac:dyDescent="0.3">
      <c r="A143" s="385"/>
      <c r="B143" s="353"/>
      <c r="C143" s="355"/>
      <c r="D143" s="357"/>
      <c r="E143" s="282">
        <f>SUM('Y3 PC'!E143,'Y4 PC'!E143,'Y5 PC'!E143)</f>
        <v>0</v>
      </c>
      <c r="F143" s="282"/>
      <c r="G143" s="282">
        <f>SUM('Y3 PC'!G143,'Y4 PC'!G143,'Y5 PC'!G143)</f>
        <v>0</v>
      </c>
      <c r="H143" s="282">
        <f>SUM('Y3 PC'!H143,'Y4 PC'!H143,'Y5 PC'!H143)</f>
        <v>0</v>
      </c>
      <c r="I143" s="282">
        <f>SUM('Y3 PC'!I143,'Y4 PC'!I143,'Y5 PC'!I143)</f>
        <v>0</v>
      </c>
      <c r="J143" s="280">
        <f>SUM('Y3 PC'!J143,'Y4 PC'!J143,'Y5 PC'!J143)</f>
        <v>0</v>
      </c>
      <c r="K143" s="291">
        <f>SUM('Y3 PC'!K143,'Y4 PC'!K143,'Y5 PC'!K143)</f>
        <v>0</v>
      </c>
      <c r="L143" s="61">
        <f t="shared" si="97"/>
        <v>0</v>
      </c>
      <c r="M143" s="85">
        <f t="shared" si="98"/>
        <v>0</v>
      </c>
      <c r="N143" s="19">
        <f t="shared" si="99"/>
        <v>0</v>
      </c>
      <c r="O143" s="20">
        <f t="shared" si="100"/>
        <v>0</v>
      </c>
      <c r="P143" s="21"/>
      <c r="Q143" s="83">
        <f t="shared" si="101"/>
        <v>0</v>
      </c>
    </row>
    <row r="144" spans="1:17" x14ac:dyDescent="0.3">
      <c r="A144" s="385"/>
      <c r="B144" s="353"/>
      <c r="C144" s="355"/>
      <c r="D144" s="357"/>
      <c r="E144" s="282">
        <f>SUM('Y3 PC'!E144,'Y4 PC'!E144,'Y5 PC'!E144)</f>
        <v>0</v>
      </c>
      <c r="F144" s="282"/>
      <c r="G144" s="282">
        <f>SUM('Y3 PC'!G144,'Y4 PC'!G144,'Y5 PC'!G144)</f>
        <v>0</v>
      </c>
      <c r="H144" s="282">
        <f>SUM('Y3 PC'!H144,'Y4 PC'!H144,'Y5 PC'!H144)</f>
        <v>0</v>
      </c>
      <c r="I144" s="282">
        <f>SUM('Y3 PC'!I144,'Y4 PC'!I144,'Y5 PC'!I144)</f>
        <v>0</v>
      </c>
      <c r="J144" s="280">
        <f>SUM('Y3 PC'!J144,'Y4 PC'!J144,'Y5 PC'!J144)</f>
        <v>0</v>
      </c>
      <c r="K144" s="291">
        <f>SUM('Y3 PC'!K144,'Y4 PC'!K144,'Y5 PC'!K144)</f>
        <v>0</v>
      </c>
      <c r="L144" s="61">
        <f t="shared" si="97"/>
        <v>0</v>
      </c>
      <c r="M144" s="85">
        <f t="shared" si="98"/>
        <v>0</v>
      </c>
      <c r="N144" s="19">
        <f t="shared" si="99"/>
        <v>0</v>
      </c>
      <c r="O144" s="20">
        <f t="shared" si="100"/>
        <v>0</v>
      </c>
      <c r="P144" s="21"/>
      <c r="Q144" s="83">
        <f t="shared" si="101"/>
        <v>0</v>
      </c>
    </row>
    <row r="145" spans="1:17" x14ac:dyDescent="0.3">
      <c r="A145" s="385"/>
      <c r="B145" s="353"/>
      <c r="C145" s="355"/>
      <c r="D145" s="357"/>
      <c r="E145" s="282">
        <f>SUM('Y3 PC'!E145,'Y4 PC'!E145,'Y5 PC'!E145)</f>
        <v>0</v>
      </c>
      <c r="F145" s="282"/>
      <c r="G145" s="282">
        <f>SUM('Y3 PC'!G145,'Y4 PC'!G145,'Y5 PC'!G145)</f>
        <v>0</v>
      </c>
      <c r="H145" s="282">
        <f>SUM('Y3 PC'!H145,'Y4 PC'!H145,'Y5 PC'!H145)</f>
        <v>0</v>
      </c>
      <c r="I145" s="282">
        <f>SUM('Y3 PC'!I145,'Y4 PC'!I145,'Y5 PC'!I145)</f>
        <v>0</v>
      </c>
      <c r="J145" s="280">
        <f>SUM('Y3 PC'!J145,'Y4 PC'!J145,'Y5 PC'!J145)</f>
        <v>0</v>
      </c>
      <c r="K145" s="291">
        <f>SUM('Y3 PC'!K145,'Y4 PC'!K145,'Y5 PC'!K145)</f>
        <v>0</v>
      </c>
      <c r="L145" s="61">
        <f t="shared" si="97"/>
        <v>0</v>
      </c>
      <c r="M145" s="85">
        <f t="shared" si="98"/>
        <v>0</v>
      </c>
      <c r="N145" s="19">
        <f t="shared" si="99"/>
        <v>0</v>
      </c>
      <c r="O145" s="20">
        <f t="shared" si="100"/>
        <v>0</v>
      </c>
      <c r="P145" s="21"/>
      <c r="Q145" s="83">
        <f t="shared" si="101"/>
        <v>0</v>
      </c>
    </row>
    <row r="146" spans="1:17" x14ac:dyDescent="0.3">
      <c r="A146" s="385"/>
      <c r="B146" s="353"/>
      <c r="C146" s="355"/>
      <c r="D146" s="357"/>
      <c r="E146" s="282">
        <f>SUM('Y3 PC'!E146,'Y4 PC'!E146,'Y5 PC'!E146)</f>
        <v>0</v>
      </c>
      <c r="F146" s="282"/>
      <c r="G146" s="282">
        <f>SUM('Y3 PC'!G146,'Y4 PC'!G146,'Y5 PC'!G146)</f>
        <v>0</v>
      </c>
      <c r="H146" s="282">
        <f>SUM('Y3 PC'!H146,'Y4 PC'!H146,'Y5 PC'!H146)</f>
        <v>0</v>
      </c>
      <c r="I146" s="282">
        <f>SUM('Y3 PC'!I146,'Y4 PC'!I146,'Y5 PC'!I146)</f>
        <v>0</v>
      </c>
      <c r="J146" s="280">
        <f>SUM('Y3 PC'!J146,'Y4 PC'!J146,'Y5 PC'!J146)</f>
        <v>0</v>
      </c>
      <c r="K146" s="291">
        <f>SUM('Y3 PC'!K146,'Y4 PC'!K146,'Y5 PC'!K146)</f>
        <v>0</v>
      </c>
      <c r="L146" s="61">
        <f t="shared" si="97"/>
        <v>0</v>
      </c>
      <c r="M146" s="85">
        <f t="shared" si="98"/>
        <v>0</v>
      </c>
      <c r="N146" s="19">
        <f t="shared" si="99"/>
        <v>0</v>
      </c>
      <c r="O146" s="20">
        <f t="shared" si="100"/>
        <v>0</v>
      </c>
      <c r="P146" s="21"/>
      <c r="Q146" s="83">
        <f t="shared" si="101"/>
        <v>0</v>
      </c>
    </row>
    <row r="147" spans="1:17" x14ac:dyDescent="0.3">
      <c r="A147" s="385"/>
      <c r="B147" s="353"/>
      <c r="C147" s="355"/>
      <c r="D147" s="357"/>
      <c r="E147" s="282">
        <f>SUM('Y3 PC'!E147,'Y4 PC'!E147,'Y5 PC'!E147)</f>
        <v>0</v>
      </c>
      <c r="F147" s="282"/>
      <c r="G147" s="282">
        <f>SUM('Y3 PC'!G147,'Y4 PC'!G147,'Y5 PC'!G147)</f>
        <v>0</v>
      </c>
      <c r="H147" s="282">
        <f>SUM('Y3 PC'!H147,'Y4 PC'!H147,'Y5 PC'!H147)</f>
        <v>0</v>
      </c>
      <c r="I147" s="282">
        <f>SUM('Y3 PC'!I147,'Y4 PC'!I147,'Y5 PC'!I147)</f>
        <v>0</v>
      </c>
      <c r="J147" s="280">
        <f>SUM('Y3 PC'!J147,'Y4 PC'!J147,'Y5 PC'!J147)</f>
        <v>0</v>
      </c>
      <c r="K147" s="291">
        <f>SUM('Y3 PC'!K147,'Y4 PC'!K147,'Y5 PC'!K147)</f>
        <v>0</v>
      </c>
      <c r="L147" s="61">
        <f t="shared" si="97"/>
        <v>0</v>
      </c>
      <c r="M147" s="85">
        <f t="shared" si="98"/>
        <v>0</v>
      </c>
      <c r="N147" s="19">
        <f t="shared" si="99"/>
        <v>0</v>
      </c>
      <c r="O147" s="20">
        <f t="shared" si="100"/>
        <v>0</v>
      </c>
      <c r="P147" s="21"/>
      <c r="Q147" s="83">
        <f t="shared" si="101"/>
        <v>0</v>
      </c>
    </row>
    <row r="148" spans="1:17" x14ac:dyDescent="0.3">
      <c r="A148" s="385"/>
      <c r="B148" s="353"/>
      <c r="C148" s="355"/>
      <c r="D148" s="357"/>
      <c r="E148" s="282">
        <f>SUM('Y3 PC'!E148,'Y4 PC'!E148,'Y5 PC'!E148)</f>
        <v>0</v>
      </c>
      <c r="F148" s="282"/>
      <c r="G148" s="282">
        <f>SUM('Y3 PC'!G148,'Y4 PC'!G148,'Y5 PC'!G148)</f>
        <v>0</v>
      </c>
      <c r="H148" s="282">
        <f>SUM('Y3 PC'!H148,'Y4 PC'!H148,'Y5 PC'!H148)</f>
        <v>0</v>
      </c>
      <c r="I148" s="282">
        <f>SUM('Y3 PC'!I148,'Y4 PC'!I148,'Y5 PC'!I148)</f>
        <v>0</v>
      </c>
      <c r="J148" s="280">
        <f>SUM('Y3 PC'!J148,'Y4 PC'!J148,'Y5 PC'!J148)</f>
        <v>0</v>
      </c>
      <c r="K148" s="291">
        <f>SUM('Y3 PC'!K148,'Y4 PC'!K148,'Y5 PC'!K148)</f>
        <v>0</v>
      </c>
      <c r="L148" s="61">
        <f t="shared" si="97"/>
        <v>0</v>
      </c>
      <c r="M148" s="85">
        <f t="shared" si="98"/>
        <v>0</v>
      </c>
      <c r="N148" s="19">
        <f t="shared" si="99"/>
        <v>0</v>
      </c>
      <c r="O148" s="20">
        <f t="shared" si="100"/>
        <v>0</v>
      </c>
      <c r="P148" s="21"/>
      <c r="Q148" s="83">
        <f t="shared" si="101"/>
        <v>0</v>
      </c>
    </row>
    <row r="149" spans="1:17" x14ac:dyDescent="0.3">
      <c r="A149" s="385"/>
      <c r="B149" s="353"/>
      <c r="C149" s="355"/>
      <c r="D149" s="357"/>
      <c r="E149" s="282">
        <f>SUM('Y3 PC'!E149,'Y4 PC'!E149,'Y5 PC'!E149)</f>
        <v>0</v>
      </c>
      <c r="F149" s="282"/>
      <c r="G149" s="282">
        <f>SUM('Y3 PC'!G149,'Y4 PC'!G149,'Y5 PC'!G149)</f>
        <v>0</v>
      </c>
      <c r="H149" s="282">
        <f>SUM('Y3 PC'!H149,'Y4 PC'!H149,'Y5 PC'!H149)</f>
        <v>0</v>
      </c>
      <c r="I149" s="282">
        <f>SUM('Y3 PC'!I149,'Y4 PC'!I149,'Y5 PC'!I149)</f>
        <v>0</v>
      </c>
      <c r="J149" s="280">
        <f>SUM('Y3 PC'!J149,'Y4 PC'!J149,'Y5 PC'!J149)</f>
        <v>0</v>
      </c>
      <c r="K149" s="291">
        <f>SUM('Y3 PC'!K149,'Y4 PC'!K149,'Y5 PC'!K149)</f>
        <v>0</v>
      </c>
      <c r="L149" s="61">
        <f t="shared" si="97"/>
        <v>0</v>
      </c>
      <c r="M149" s="85">
        <f t="shared" si="98"/>
        <v>0</v>
      </c>
      <c r="N149" s="19">
        <f t="shared" si="99"/>
        <v>0</v>
      </c>
      <c r="O149" s="20">
        <f t="shared" si="100"/>
        <v>0</v>
      </c>
      <c r="P149" s="21"/>
      <c r="Q149" s="83">
        <f t="shared" si="101"/>
        <v>0</v>
      </c>
    </row>
    <row r="150" spans="1:17" ht="15" thickBot="1" x14ac:dyDescent="0.35">
      <c r="A150" s="385"/>
      <c r="B150" s="353"/>
      <c r="C150" s="355"/>
      <c r="D150" s="357"/>
      <c r="E150" s="286">
        <f>SUM('Y3 PC'!E150,'Y4 PC'!E150,'Y5 PC'!E150)</f>
        <v>0</v>
      </c>
      <c r="F150" s="293"/>
      <c r="G150" s="282">
        <f>SUM('Y3 PC'!G150,'Y4 PC'!G150,'Y5 PC'!G150)</f>
        <v>0</v>
      </c>
      <c r="H150" s="282">
        <f>SUM('Y3 PC'!H150,'Y4 PC'!H150,'Y5 PC'!H150)</f>
        <v>0</v>
      </c>
      <c r="I150" s="282">
        <f>SUM('Y3 PC'!I150,'Y4 PC'!I150,'Y5 PC'!I150)</f>
        <v>0</v>
      </c>
      <c r="J150" s="280">
        <f>SUM('Y3 PC'!J150,'Y4 PC'!J150,'Y5 PC'!J150)</f>
        <v>0</v>
      </c>
      <c r="K150" s="298">
        <f>SUM('Y3 PC'!K150,'Y4 PC'!K150,'Y5 PC'!K150)</f>
        <v>0</v>
      </c>
      <c r="L150" s="67">
        <f t="shared" si="97"/>
        <v>0</v>
      </c>
      <c r="M150" s="86">
        <f t="shared" si="98"/>
        <v>0</v>
      </c>
      <c r="N150" s="69">
        <f t="shared" si="99"/>
        <v>0</v>
      </c>
      <c r="O150" s="70">
        <f t="shared" si="100"/>
        <v>0</v>
      </c>
      <c r="P150" s="71"/>
      <c r="Q150" s="84">
        <f t="shared" si="101"/>
        <v>0</v>
      </c>
    </row>
    <row r="151" spans="1:17" ht="15" customHeight="1" thickBot="1" x14ac:dyDescent="0.35">
      <c r="A151" s="385"/>
      <c r="B151" s="350" t="s">
        <v>156</v>
      </c>
      <c r="C151" s="350"/>
      <c r="D151" s="351"/>
      <c r="E151" s="150">
        <f t="shared" ref="E151" si="102">SUM(E140:E150)</f>
        <v>0</v>
      </c>
      <c r="F151" s="151"/>
      <c r="G151" s="164"/>
      <c r="H151" s="165"/>
      <c r="I151" s="165"/>
      <c r="J151" s="165"/>
      <c r="K151" s="79">
        <f>SUM(K140:K150)</f>
        <v>0</v>
      </c>
      <c r="L151" s="79">
        <f t="shared" ref="L151:O151" si="103">SUM(L140:L150)</f>
        <v>0</v>
      </c>
      <c r="M151" s="80">
        <f t="shared" si="103"/>
        <v>0</v>
      </c>
      <c r="N151" s="81">
        <f t="shared" si="103"/>
        <v>0</v>
      </c>
      <c r="O151" s="82">
        <f t="shared" si="103"/>
        <v>0</v>
      </c>
      <c r="P151" s="74"/>
      <c r="Q151" s="79">
        <f t="shared" ref="Q151" si="104">SUM(Q140:Q150)</f>
        <v>0</v>
      </c>
    </row>
    <row r="152" spans="1:17" x14ac:dyDescent="0.3">
      <c r="A152" s="385"/>
      <c r="B152" s="352">
        <v>10</v>
      </c>
      <c r="C152" s="354" t="s">
        <v>112</v>
      </c>
      <c r="D152" s="356"/>
      <c r="E152" s="294">
        <f>SUM('Y3 PC'!E152,'Y4 PC'!E152,'Y5 PC'!E152)</f>
        <v>0</v>
      </c>
      <c r="F152" s="293"/>
      <c r="G152" s="282">
        <f>SUM('Y3 PC'!G152,'Y4 PC'!G152,'Y5 PC'!G152)</f>
        <v>0</v>
      </c>
      <c r="H152" s="282">
        <f>SUM('Y3 PC'!H152,'Y4 PC'!H152,'Y5 PC'!H152)</f>
        <v>0</v>
      </c>
      <c r="I152" s="282">
        <f>SUM('Y3 PC'!I152,'Y4 PC'!I152,'Y5 PC'!I152)</f>
        <v>0</v>
      </c>
      <c r="J152" s="280">
        <f>SUM('Y3 PC'!J152,'Y4 PC'!J152,'Y5 PC'!J152)</f>
        <v>0</v>
      </c>
      <c r="K152" s="289">
        <f>SUM('Y3 PC'!K152,'Y4 PC'!K152,'Y5 PC'!K152)</f>
        <v>0</v>
      </c>
      <c r="L152" s="17">
        <f t="shared" ref="L152:L162" si="105">25%*K152</f>
        <v>0</v>
      </c>
      <c r="M152" s="34">
        <f t="shared" ref="M152:M162" si="106">ROUND(SUM(K152:L152),0)</f>
        <v>0</v>
      </c>
      <c r="N152" s="19">
        <f t="shared" ref="N152:N162" si="107">$N$4*$M152</f>
        <v>0</v>
      </c>
      <c r="O152" s="20">
        <f t="shared" ref="O152:O162" si="108">$O$4*$M152</f>
        <v>0</v>
      </c>
      <c r="P152" s="21"/>
      <c r="Q152" s="33">
        <f t="shared" ref="Q152:Q162" si="109">ROUND(SUM($N152:$P152),0)</f>
        <v>0</v>
      </c>
    </row>
    <row r="153" spans="1:17" x14ac:dyDescent="0.3">
      <c r="A153" s="385"/>
      <c r="B153" s="353"/>
      <c r="C153" s="355"/>
      <c r="D153" s="357"/>
      <c r="E153" s="282">
        <f>SUM('Y3 PC'!E153,'Y4 PC'!E153,'Y5 PC'!E153)</f>
        <v>0</v>
      </c>
      <c r="F153" s="282"/>
      <c r="G153" s="282">
        <f>SUM('Y3 PC'!G153,'Y4 PC'!G153,'Y5 PC'!G153)</f>
        <v>0</v>
      </c>
      <c r="H153" s="282">
        <f>SUM('Y3 PC'!H153,'Y4 PC'!H153,'Y5 PC'!H153)</f>
        <v>0</v>
      </c>
      <c r="I153" s="282">
        <f>SUM('Y3 PC'!I153,'Y4 PC'!I153,'Y5 PC'!I153)</f>
        <v>0</v>
      </c>
      <c r="J153" s="280">
        <f>SUM('Y3 PC'!J153,'Y4 PC'!J153,'Y5 PC'!J153)</f>
        <v>0</v>
      </c>
      <c r="K153" s="291">
        <f>SUM('Y3 PC'!K153,'Y4 PC'!K153,'Y5 PC'!K153)</f>
        <v>0</v>
      </c>
      <c r="L153" s="61">
        <f t="shared" si="105"/>
        <v>0</v>
      </c>
      <c r="M153" s="85">
        <f t="shared" si="106"/>
        <v>0</v>
      </c>
      <c r="N153" s="19">
        <f t="shared" si="107"/>
        <v>0</v>
      </c>
      <c r="O153" s="20">
        <f t="shared" si="108"/>
        <v>0</v>
      </c>
      <c r="P153" s="21"/>
      <c r="Q153" s="83">
        <f t="shared" si="109"/>
        <v>0</v>
      </c>
    </row>
    <row r="154" spans="1:17" x14ac:dyDescent="0.3">
      <c r="A154" s="385"/>
      <c r="B154" s="353"/>
      <c r="C154" s="355"/>
      <c r="D154" s="357"/>
      <c r="E154" s="282">
        <f>SUM('Y3 PC'!E154,'Y4 PC'!E154,'Y5 PC'!E154)</f>
        <v>0</v>
      </c>
      <c r="F154" s="282"/>
      <c r="G154" s="282">
        <f>SUM('Y3 PC'!G154,'Y4 PC'!G154,'Y5 PC'!G154)</f>
        <v>0</v>
      </c>
      <c r="H154" s="282">
        <f>SUM('Y3 PC'!H154,'Y4 PC'!H154,'Y5 PC'!H154)</f>
        <v>0</v>
      </c>
      <c r="I154" s="282">
        <f>SUM('Y3 PC'!I154,'Y4 PC'!I154,'Y5 PC'!I154)</f>
        <v>0</v>
      </c>
      <c r="J154" s="280">
        <f>SUM('Y3 PC'!J154,'Y4 PC'!J154,'Y5 PC'!J154)</f>
        <v>0</v>
      </c>
      <c r="K154" s="291">
        <f>SUM('Y3 PC'!K154,'Y4 PC'!K154,'Y5 PC'!K154)</f>
        <v>0</v>
      </c>
      <c r="L154" s="61">
        <f t="shared" si="105"/>
        <v>0</v>
      </c>
      <c r="M154" s="85">
        <f t="shared" si="106"/>
        <v>0</v>
      </c>
      <c r="N154" s="19">
        <f t="shared" si="107"/>
        <v>0</v>
      </c>
      <c r="O154" s="20">
        <f t="shared" si="108"/>
        <v>0</v>
      </c>
      <c r="P154" s="21"/>
      <c r="Q154" s="83">
        <f t="shared" si="109"/>
        <v>0</v>
      </c>
    </row>
    <row r="155" spans="1:17" x14ac:dyDescent="0.3">
      <c r="A155" s="385"/>
      <c r="B155" s="353"/>
      <c r="C155" s="355"/>
      <c r="D155" s="357"/>
      <c r="E155" s="282">
        <f>SUM('Y3 PC'!E155,'Y4 PC'!E155,'Y5 PC'!E155)</f>
        <v>0</v>
      </c>
      <c r="F155" s="282"/>
      <c r="G155" s="282">
        <f>SUM('Y3 PC'!G155,'Y4 PC'!G155,'Y5 PC'!G155)</f>
        <v>0</v>
      </c>
      <c r="H155" s="282">
        <f>SUM('Y3 PC'!H155,'Y4 PC'!H155,'Y5 PC'!H155)</f>
        <v>0</v>
      </c>
      <c r="I155" s="282">
        <f>SUM('Y3 PC'!I155,'Y4 PC'!I155,'Y5 PC'!I155)</f>
        <v>0</v>
      </c>
      <c r="J155" s="280">
        <f>SUM('Y3 PC'!J155,'Y4 PC'!J155,'Y5 PC'!J155)</f>
        <v>0</v>
      </c>
      <c r="K155" s="291">
        <f>SUM('Y3 PC'!K155,'Y4 PC'!K155,'Y5 PC'!K155)</f>
        <v>0</v>
      </c>
      <c r="L155" s="61">
        <f t="shared" si="105"/>
        <v>0</v>
      </c>
      <c r="M155" s="85">
        <f t="shared" si="106"/>
        <v>0</v>
      </c>
      <c r="N155" s="19">
        <f t="shared" si="107"/>
        <v>0</v>
      </c>
      <c r="O155" s="20">
        <f t="shared" si="108"/>
        <v>0</v>
      </c>
      <c r="P155" s="21"/>
      <c r="Q155" s="83">
        <f t="shared" si="109"/>
        <v>0</v>
      </c>
    </row>
    <row r="156" spans="1:17" x14ac:dyDescent="0.3">
      <c r="A156" s="385"/>
      <c r="B156" s="353"/>
      <c r="C156" s="355"/>
      <c r="D156" s="357"/>
      <c r="E156" s="282">
        <f>SUM('Y3 PC'!E156,'Y4 PC'!E156,'Y5 PC'!E156)</f>
        <v>0</v>
      </c>
      <c r="F156" s="282"/>
      <c r="G156" s="282">
        <f>SUM('Y3 PC'!G156,'Y4 PC'!G156,'Y5 PC'!G156)</f>
        <v>0</v>
      </c>
      <c r="H156" s="282">
        <f>SUM('Y3 PC'!H156,'Y4 PC'!H156,'Y5 PC'!H156)</f>
        <v>0</v>
      </c>
      <c r="I156" s="282">
        <f>SUM('Y3 PC'!I156,'Y4 PC'!I156,'Y5 PC'!I156)</f>
        <v>0</v>
      </c>
      <c r="J156" s="280">
        <f>SUM('Y3 PC'!J156,'Y4 PC'!J156,'Y5 PC'!J156)</f>
        <v>0</v>
      </c>
      <c r="K156" s="291">
        <f>SUM('Y3 PC'!K156,'Y4 PC'!K156,'Y5 PC'!K156)</f>
        <v>0</v>
      </c>
      <c r="L156" s="61">
        <f t="shared" si="105"/>
        <v>0</v>
      </c>
      <c r="M156" s="85">
        <f t="shared" si="106"/>
        <v>0</v>
      </c>
      <c r="N156" s="19">
        <f t="shared" si="107"/>
        <v>0</v>
      </c>
      <c r="O156" s="20">
        <f t="shared" si="108"/>
        <v>0</v>
      </c>
      <c r="P156" s="21"/>
      <c r="Q156" s="83">
        <f t="shared" si="109"/>
        <v>0</v>
      </c>
    </row>
    <row r="157" spans="1:17" x14ac:dyDescent="0.3">
      <c r="A157" s="385"/>
      <c r="B157" s="353"/>
      <c r="C157" s="355"/>
      <c r="D157" s="357"/>
      <c r="E157" s="282">
        <f>SUM('Y3 PC'!E157,'Y4 PC'!E157,'Y5 PC'!E157)</f>
        <v>0</v>
      </c>
      <c r="F157" s="282"/>
      <c r="G157" s="282">
        <f>SUM('Y3 PC'!G157,'Y4 PC'!G157,'Y5 PC'!G157)</f>
        <v>0</v>
      </c>
      <c r="H157" s="282">
        <f>SUM('Y3 PC'!H157,'Y4 PC'!H157,'Y5 PC'!H157)</f>
        <v>0</v>
      </c>
      <c r="I157" s="282">
        <f>SUM('Y3 PC'!I157,'Y4 PC'!I157,'Y5 PC'!I157)</f>
        <v>0</v>
      </c>
      <c r="J157" s="280">
        <f>SUM('Y3 PC'!J157,'Y4 PC'!J157,'Y5 PC'!J157)</f>
        <v>0</v>
      </c>
      <c r="K157" s="291">
        <f>SUM('Y3 PC'!K157,'Y4 PC'!K157,'Y5 PC'!K157)</f>
        <v>0</v>
      </c>
      <c r="L157" s="61">
        <f t="shared" si="105"/>
        <v>0</v>
      </c>
      <c r="M157" s="85">
        <f t="shared" si="106"/>
        <v>0</v>
      </c>
      <c r="N157" s="19">
        <f t="shared" si="107"/>
        <v>0</v>
      </c>
      <c r="O157" s="20">
        <f t="shared" si="108"/>
        <v>0</v>
      </c>
      <c r="P157" s="21"/>
      <c r="Q157" s="83">
        <f t="shared" si="109"/>
        <v>0</v>
      </c>
    </row>
    <row r="158" spans="1:17" x14ac:dyDescent="0.3">
      <c r="A158" s="385"/>
      <c r="B158" s="353"/>
      <c r="C158" s="355"/>
      <c r="D158" s="357"/>
      <c r="E158" s="282">
        <f>SUM('Y3 PC'!E158,'Y4 PC'!E158,'Y5 PC'!E158)</f>
        <v>0</v>
      </c>
      <c r="F158" s="282"/>
      <c r="G158" s="282">
        <f>SUM('Y3 PC'!G158,'Y4 PC'!G158,'Y5 PC'!G158)</f>
        <v>0</v>
      </c>
      <c r="H158" s="282">
        <f>SUM('Y3 PC'!H158,'Y4 PC'!H158,'Y5 PC'!H158)</f>
        <v>0</v>
      </c>
      <c r="I158" s="282">
        <f>SUM('Y3 PC'!I158,'Y4 PC'!I158,'Y5 PC'!I158)</f>
        <v>0</v>
      </c>
      <c r="J158" s="280">
        <f>SUM('Y3 PC'!J158,'Y4 PC'!J158,'Y5 PC'!J158)</f>
        <v>0</v>
      </c>
      <c r="K158" s="291">
        <f>SUM('Y3 PC'!K158,'Y4 PC'!K158,'Y5 PC'!K158)</f>
        <v>0</v>
      </c>
      <c r="L158" s="61">
        <f t="shared" si="105"/>
        <v>0</v>
      </c>
      <c r="M158" s="85">
        <f t="shared" si="106"/>
        <v>0</v>
      </c>
      <c r="N158" s="19">
        <f t="shared" si="107"/>
        <v>0</v>
      </c>
      <c r="O158" s="20">
        <f t="shared" si="108"/>
        <v>0</v>
      </c>
      <c r="P158" s="21"/>
      <c r="Q158" s="83">
        <f t="shared" si="109"/>
        <v>0</v>
      </c>
    </row>
    <row r="159" spans="1:17" x14ac:dyDescent="0.3">
      <c r="A159" s="385"/>
      <c r="B159" s="353"/>
      <c r="C159" s="355"/>
      <c r="D159" s="357"/>
      <c r="E159" s="282">
        <f>SUM('Y3 PC'!E159,'Y4 PC'!E159,'Y5 PC'!E159)</f>
        <v>0</v>
      </c>
      <c r="F159" s="282"/>
      <c r="G159" s="282">
        <f>SUM('Y3 PC'!G159,'Y4 PC'!G159,'Y5 PC'!G159)</f>
        <v>0</v>
      </c>
      <c r="H159" s="282">
        <f>SUM('Y3 PC'!H159,'Y4 PC'!H159,'Y5 PC'!H159)</f>
        <v>0</v>
      </c>
      <c r="I159" s="282">
        <f>SUM('Y3 PC'!I159,'Y4 PC'!I159,'Y5 PC'!I159)</f>
        <v>0</v>
      </c>
      <c r="J159" s="280">
        <f>SUM('Y3 PC'!J159,'Y4 PC'!J159,'Y5 PC'!J159)</f>
        <v>0</v>
      </c>
      <c r="K159" s="291">
        <f>SUM('Y3 PC'!K159,'Y4 PC'!K159,'Y5 PC'!K159)</f>
        <v>0</v>
      </c>
      <c r="L159" s="61">
        <f t="shared" si="105"/>
        <v>0</v>
      </c>
      <c r="M159" s="85">
        <f t="shared" si="106"/>
        <v>0</v>
      </c>
      <c r="N159" s="19">
        <f t="shared" si="107"/>
        <v>0</v>
      </c>
      <c r="O159" s="20">
        <f t="shared" si="108"/>
        <v>0</v>
      </c>
      <c r="P159" s="21"/>
      <c r="Q159" s="83">
        <f t="shared" si="109"/>
        <v>0</v>
      </c>
    </row>
    <row r="160" spans="1:17" x14ac:dyDescent="0.3">
      <c r="A160" s="385"/>
      <c r="B160" s="353"/>
      <c r="C160" s="355"/>
      <c r="D160" s="357"/>
      <c r="E160" s="282">
        <f>SUM('Y3 PC'!E160,'Y4 PC'!E160,'Y5 PC'!E160)</f>
        <v>0</v>
      </c>
      <c r="F160" s="282"/>
      <c r="G160" s="282">
        <f>SUM('Y3 PC'!G160,'Y4 PC'!G160,'Y5 PC'!G160)</f>
        <v>0</v>
      </c>
      <c r="H160" s="282">
        <f>SUM('Y3 PC'!H160,'Y4 PC'!H160,'Y5 PC'!H160)</f>
        <v>0</v>
      </c>
      <c r="I160" s="282">
        <f>SUM('Y3 PC'!I160,'Y4 PC'!I160,'Y5 PC'!I160)</f>
        <v>0</v>
      </c>
      <c r="J160" s="280">
        <f>SUM('Y3 PC'!J160,'Y4 PC'!J160,'Y5 PC'!J160)</f>
        <v>0</v>
      </c>
      <c r="K160" s="291">
        <f>SUM('Y3 PC'!K160,'Y4 PC'!K160,'Y5 PC'!K160)</f>
        <v>0</v>
      </c>
      <c r="L160" s="61">
        <f t="shared" si="105"/>
        <v>0</v>
      </c>
      <c r="M160" s="85">
        <f t="shared" si="106"/>
        <v>0</v>
      </c>
      <c r="N160" s="19">
        <f t="shared" si="107"/>
        <v>0</v>
      </c>
      <c r="O160" s="20">
        <f t="shared" si="108"/>
        <v>0</v>
      </c>
      <c r="P160" s="21"/>
      <c r="Q160" s="83">
        <f t="shared" si="109"/>
        <v>0</v>
      </c>
    </row>
    <row r="161" spans="1:17" x14ac:dyDescent="0.3">
      <c r="A161" s="385"/>
      <c r="B161" s="353"/>
      <c r="C161" s="355"/>
      <c r="D161" s="357"/>
      <c r="E161" s="282">
        <f>SUM('Y3 PC'!E161,'Y4 PC'!E161,'Y5 PC'!E161)</f>
        <v>0</v>
      </c>
      <c r="F161" s="282"/>
      <c r="G161" s="282">
        <f>SUM('Y3 PC'!G161,'Y4 PC'!G161,'Y5 PC'!G161)</f>
        <v>0</v>
      </c>
      <c r="H161" s="282">
        <f>SUM('Y3 PC'!H161,'Y4 PC'!H161,'Y5 PC'!H161)</f>
        <v>0</v>
      </c>
      <c r="I161" s="282">
        <f>SUM('Y3 PC'!I161,'Y4 PC'!I161,'Y5 PC'!I161)</f>
        <v>0</v>
      </c>
      <c r="J161" s="280">
        <f>SUM('Y3 PC'!J161,'Y4 PC'!J161,'Y5 PC'!J161)</f>
        <v>0</v>
      </c>
      <c r="K161" s="291">
        <f>SUM('Y3 PC'!K161,'Y4 PC'!K161,'Y5 PC'!K161)</f>
        <v>0</v>
      </c>
      <c r="L161" s="61">
        <f t="shared" si="105"/>
        <v>0</v>
      </c>
      <c r="M161" s="85">
        <f t="shared" si="106"/>
        <v>0</v>
      </c>
      <c r="N161" s="19">
        <f t="shared" si="107"/>
        <v>0</v>
      </c>
      <c r="O161" s="20">
        <f t="shared" si="108"/>
        <v>0</v>
      </c>
      <c r="P161" s="21"/>
      <c r="Q161" s="83">
        <f t="shared" si="109"/>
        <v>0</v>
      </c>
    </row>
    <row r="162" spans="1:17" ht="15" thickBot="1" x14ac:dyDescent="0.35">
      <c r="A162" s="385"/>
      <c r="B162" s="353"/>
      <c r="C162" s="355"/>
      <c r="D162" s="357"/>
      <c r="E162" s="286">
        <f>SUM('Y3 PC'!E162,'Y4 PC'!E162,'Y5 PC'!E162)</f>
        <v>0</v>
      </c>
      <c r="F162" s="293"/>
      <c r="G162" s="282">
        <f>SUM('Y3 PC'!G162,'Y4 PC'!G162,'Y5 PC'!G162)</f>
        <v>0</v>
      </c>
      <c r="H162" s="282">
        <f>SUM('Y3 PC'!H162,'Y4 PC'!H162,'Y5 PC'!H162)</f>
        <v>0</v>
      </c>
      <c r="I162" s="282">
        <f>SUM('Y3 PC'!I162,'Y4 PC'!I162,'Y5 PC'!I162)</f>
        <v>0</v>
      </c>
      <c r="J162" s="280">
        <f>SUM('Y3 PC'!J162,'Y4 PC'!J162,'Y5 PC'!J162)</f>
        <v>0</v>
      </c>
      <c r="K162" s="298">
        <f>SUM('Y3 PC'!K162,'Y4 PC'!K162,'Y5 PC'!K162)</f>
        <v>0</v>
      </c>
      <c r="L162" s="67">
        <f t="shared" si="105"/>
        <v>0</v>
      </c>
      <c r="M162" s="86">
        <f t="shared" si="106"/>
        <v>0</v>
      </c>
      <c r="N162" s="69">
        <f t="shared" si="107"/>
        <v>0</v>
      </c>
      <c r="O162" s="70">
        <f t="shared" si="108"/>
        <v>0</v>
      </c>
      <c r="P162" s="71"/>
      <c r="Q162" s="84">
        <f t="shared" si="109"/>
        <v>0</v>
      </c>
    </row>
    <row r="163" spans="1:17" ht="15" customHeight="1" thickBot="1" x14ac:dyDescent="0.35">
      <c r="A163" s="386"/>
      <c r="B163" s="350" t="s">
        <v>157</v>
      </c>
      <c r="C163" s="350"/>
      <c r="D163" s="351"/>
      <c r="E163" s="150">
        <f t="shared" ref="E163" si="110">SUM(E152:E162)</f>
        <v>0</v>
      </c>
      <c r="F163" s="151"/>
      <c r="G163" s="164"/>
      <c r="H163" s="165"/>
      <c r="I163" s="165"/>
      <c r="J163" s="165"/>
      <c r="K163" s="79">
        <f>SUM(K152:K162)</f>
        <v>0</v>
      </c>
      <c r="L163" s="79">
        <f t="shared" ref="L163:O163" si="111">SUM(L152:L162)</f>
        <v>0</v>
      </c>
      <c r="M163" s="80">
        <f t="shared" si="111"/>
        <v>0</v>
      </c>
      <c r="N163" s="81">
        <f t="shared" si="111"/>
        <v>0</v>
      </c>
      <c r="O163" s="82">
        <f t="shared" si="111"/>
        <v>0</v>
      </c>
      <c r="P163" s="74"/>
      <c r="Q163" s="79">
        <f t="shared" ref="Q163" si="112">SUM(Q152:Q162)</f>
        <v>0</v>
      </c>
    </row>
    <row r="164" spans="1:17" x14ac:dyDescent="0.3">
      <c r="A164" s="387" t="s">
        <v>27</v>
      </c>
      <c r="B164" s="361" t="s">
        <v>5</v>
      </c>
      <c r="C164" s="363" t="s">
        <v>77</v>
      </c>
      <c r="D164" s="365" t="s">
        <v>30</v>
      </c>
      <c r="E164" s="294">
        <f>SUM('Y3 PC'!E164,'Y4 PC'!E164,'Y5 PC'!E164)</f>
        <v>0</v>
      </c>
      <c r="F164" s="293"/>
      <c r="G164" s="282">
        <f>SUM('Y3 PC'!G164,'Y4 PC'!G164,'Y5 PC'!G164)</f>
        <v>0</v>
      </c>
      <c r="H164" s="282">
        <f>SUM('Y3 PC'!H164,'Y4 PC'!H164,'Y5 PC'!H164)</f>
        <v>0</v>
      </c>
      <c r="I164" s="282">
        <f>SUM('Y3 PC'!I164,'Y4 PC'!I164,'Y5 PC'!I164)</f>
        <v>0</v>
      </c>
      <c r="J164" s="280">
        <f>SUM('Y3 PC'!J164,'Y4 PC'!J164,'Y5 PC'!J164)</f>
        <v>0</v>
      </c>
      <c r="K164" s="295">
        <f>SUM('Y3 PC'!K164,'Y4 PC'!K164,'Y5 PC'!K164)</f>
        <v>0</v>
      </c>
      <c r="L164" s="17">
        <f>25%*K164</f>
        <v>0</v>
      </c>
      <c r="M164" s="18">
        <f t="shared" ref="M164:M174" si="113">ROUND(SUM(K164:L164),0)</f>
        <v>0</v>
      </c>
      <c r="N164" s="19">
        <f>$N$4*$M164</f>
        <v>0</v>
      </c>
      <c r="O164" s="20">
        <f>$O$4*$M164</f>
        <v>0</v>
      </c>
      <c r="P164" s="21"/>
      <c r="Q164" s="15">
        <f>ROUND(SUM($N164:$P164),0)</f>
        <v>0</v>
      </c>
    </row>
    <row r="165" spans="1:17" x14ac:dyDescent="0.3">
      <c r="A165" s="385"/>
      <c r="B165" s="362"/>
      <c r="C165" s="364"/>
      <c r="D165" s="366"/>
      <c r="E165" s="282">
        <f>SUM('Y3 PC'!E165,'Y4 PC'!E165,'Y5 PC'!E165)</f>
        <v>0</v>
      </c>
      <c r="F165" s="282"/>
      <c r="G165" s="282">
        <f>SUM('Y3 PC'!G165,'Y4 PC'!G165,'Y5 PC'!G165)</f>
        <v>0</v>
      </c>
      <c r="H165" s="282">
        <f>SUM('Y3 PC'!H165,'Y4 PC'!H165,'Y5 PC'!H165)</f>
        <v>0</v>
      </c>
      <c r="I165" s="282">
        <f>SUM('Y3 PC'!I165,'Y4 PC'!I165,'Y5 PC'!I165)</f>
        <v>0</v>
      </c>
      <c r="J165" s="280">
        <f>SUM('Y3 PC'!J165,'Y4 PC'!J165,'Y5 PC'!J165)</f>
        <v>0</v>
      </c>
      <c r="K165" s="284">
        <f>SUM('Y3 PC'!K165,'Y4 PC'!K165,'Y5 PC'!K165)</f>
        <v>0</v>
      </c>
      <c r="L165" s="61">
        <f t="shared" ref="L165:L174" si="114">25%*K165</f>
        <v>0</v>
      </c>
      <c r="M165" s="62">
        <f t="shared" si="113"/>
        <v>0</v>
      </c>
      <c r="N165" s="19">
        <f t="shared" ref="N165:N174" si="115">$N$4*$M165</f>
        <v>0</v>
      </c>
      <c r="O165" s="20">
        <f t="shared" ref="O165:O174" si="116">$O$4*$M165</f>
        <v>0</v>
      </c>
      <c r="P165" s="21"/>
      <c r="Q165" s="60">
        <f t="shared" ref="Q165:Q174" si="117">ROUND(SUM($N165:$P165),0)</f>
        <v>0</v>
      </c>
    </row>
    <row r="166" spans="1:17" x14ac:dyDescent="0.3">
      <c r="A166" s="385"/>
      <c r="B166" s="362"/>
      <c r="C166" s="364"/>
      <c r="D166" s="366"/>
      <c r="E166" s="282">
        <f>SUM('Y3 PC'!E166,'Y4 PC'!E166,'Y5 PC'!E166)</f>
        <v>0</v>
      </c>
      <c r="F166" s="282"/>
      <c r="G166" s="282">
        <f>SUM('Y3 PC'!G166,'Y4 PC'!G166,'Y5 PC'!G166)</f>
        <v>0</v>
      </c>
      <c r="H166" s="282">
        <f>SUM('Y3 PC'!H166,'Y4 PC'!H166,'Y5 PC'!H166)</f>
        <v>0</v>
      </c>
      <c r="I166" s="282">
        <f>SUM('Y3 PC'!I166,'Y4 PC'!I166,'Y5 PC'!I166)</f>
        <v>0</v>
      </c>
      <c r="J166" s="280">
        <f>SUM('Y3 PC'!J166,'Y4 PC'!J166,'Y5 PC'!J166)</f>
        <v>0</v>
      </c>
      <c r="K166" s="284">
        <f>SUM('Y3 PC'!K166,'Y4 PC'!K166,'Y5 PC'!K166)</f>
        <v>0</v>
      </c>
      <c r="L166" s="61">
        <f t="shared" si="114"/>
        <v>0</v>
      </c>
      <c r="M166" s="62">
        <f t="shared" si="113"/>
        <v>0</v>
      </c>
      <c r="N166" s="19">
        <f t="shared" si="115"/>
        <v>0</v>
      </c>
      <c r="O166" s="20">
        <f t="shared" si="116"/>
        <v>0</v>
      </c>
      <c r="P166" s="21"/>
      <c r="Q166" s="60">
        <f t="shared" si="117"/>
        <v>0</v>
      </c>
    </row>
    <row r="167" spans="1:17" x14ac:dyDescent="0.3">
      <c r="A167" s="385"/>
      <c r="B167" s="362"/>
      <c r="C167" s="364"/>
      <c r="D167" s="366"/>
      <c r="E167" s="282">
        <f>SUM('Y3 PC'!E167,'Y4 PC'!E167,'Y5 PC'!E167)</f>
        <v>0</v>
      </c>
      <c r="F167" s="282"/>
      <c r="G167" s="282">
        <f>SUM('Y3 PC'!G167,'Y4 PC'!G167,'Y5 PC'!G167)</f>
        <v>0</v>
      </c>
      <c r="H167" s="282">
        <f>SUM('Y3 PC'!H167,'Y4 PC'!H167,'Y5 PC'!H167)</f>
        <v>0</v>
      </c>
      <c r="I167" s="282">
        <f>SUM('Y3 PC'!I167,'Y4 PC'!I167,'Y5 PC'!I167)</f>
        <v>0</v>
      </c>
      <c r="J167" s="280">
        <f>SUM('Y3 PC'!J167,'Y4 PC'!J167,'Y5 PC'!J167)</f>
        <v>0</v>
      </c>
      <c r="K167" s="284">
        <f>SUM('Y3 PC'!K167,'Y4 PC'!K167,'Y5 PC'!K167)</f>
        <v>0</v>
      </c>
      <c r="L167" s="61">
        <f t="shared" si="114"/>
        <v>0</v>
      </c>
      <c r="M167" s="62">
        <f t="shared" si="113"/>
        <v>0</v>
      </c>
      <c r="N167" s="19">
        <f t="shared" si="115"/>
        <v>0</v>
      </c>
      <c r="O167" s="20">
        <f t="shared" si="116"/>
        <v>0</v>
      </c>
      <c r="P167" s="21"/>
      <c r="Q167" s="60">
        <f t="shared" si="117"/>
        <v>0</v>
      </c>
    </row>
    <row r="168" spans="1:17" x14ac:dyDescent="0.3">
      <c r="A168" s="385"/>
      <c r="B168" s="362"/>
      <c r="C168" s="364"/>
      <c r="D168" s="366"/>
      <c r="E168" s="282">
        <f>SUM('Y3 PC'!E168,'Y4 PC'!E168,'Y5 PC'!E168)</f>
        <v>0</v>
      </c>
      <c r="F168" s="282"/>
      <c r="G168" s="282">
        <f>SUM('Y3 PC'!G168,'Y4 PC'!G168,'Y5 PC'!G168)</f>
        <v>0</v>
      </c>
      <c r="H168" s="282">
        <f>SUM('Y3 PC'!H168,'Y4 PC'!H168,'Y5 PC'!H168)</f>
        <v>0</v>
      </c>
      <c r="I168" s="282">
        <f>SUM('Y3 PC'!I168,'Y4 PC'!I168,'Y5 PC'!I168)</f>
        <v>0</v>
      </c>
      <c r="J168" s="280">
        <f>SUM('Y3 PC'!J168,'Y4 PC'!J168,'Y5 PC'!J168)</f>
        <v>0</v>
      </c>
      <c r="K168" s="284">
        <f>SUM('Y3 PC'!K168,'Y4 PC'!K168,'Y5 PC'!K168)</f>
        <v>0</v>
      </c>
      <c r="L168" s="61">
        <f t="shared" si="114"/>
        <v>0</v>
      </c>
      <c r="M168" s="62">
        <f t="shared" si="113"/>
        <v>0</v>
      </c>
      <c r="N168" s="19">
        <f t="shared" si="115"/>
        <v>0</v>
      </c>
      <c r="O168" s="20">
        <f t="shared" si="116"/>
        <v>0</v>
      </c>
      <c r="P168" s="21"/>
      <c r="Q168" s="60">
        <f t="shared" si="117"/>
        <v>0</v>
      </c>
    </row>
    <row r="169" spans="1:17" x14ac:dyDescent="0.3">
      <c r="A169" s="385"/>
      <c r="B169" s="362"/>
      <c r="C169" s="364"/>
      <c r="D169" s="366"/>
      <c r="E169" s="282">
        <f>SUM('Y3 PC'!E169,'Y4 PC'!E169,'Y5 PC'!E169)</f>
        <v>0</v>
      </c>
      <c r="F169" s="282"/>
      <c r="G169" s="282">
        <f>SUM('Y3 PC'!G169,'Y4 PC'!G169,'Y5 PC'!G169)</f>
        <v>0</v>
      </c>
      <c r="H169" s="282">
        <f>SUM('Y3 PC'!H169,'Y4 PC'!H169,'Y5 PC'!H169)</f>
        <v>0</v>
      </c>
      <c r="I169" s="282">
        <f>SUM('Y3 PC'!I169,'Y4 PC'!I169,'Y5 PC'!I169)</f>
        <v>0</v>
      </c>
      <c r="J169" s="280">
        <f>SUM('Y3 PC'!J169,'Y4 PC'!J169,'Y5 PC'!J169)</f>
        <v>0</v>
      </c>
      <c r="K169" s="284">
        <f>SUM('Y3 PC'!K169,'Y4 PC'!K169,'Y5 PC'!K169)</f>
        <v>0</v>
      </c>
      <c r="L169" s="61">
        <f t="shared" si="114"/>
        <v>0</v>
      </c>
      <c r="M169" s="62">
        <f t="shared" si="113"/>
        <v>0</v>
      </c>
      <c r="N169" s="19">
        <f t="shared" si="115"/>
        <v>0</v>
      </c>
      <c r="O169" s="20">
        <f t="shared" si="116"/>
        <v>0</v>
      </c>
      <c r="P169" s="21"/>
      <c r="Q169" s="60">
        <f t="shared" si="117"/>
        <v>0</v>
      </c>
    </row>
    <row r="170" spans="1:17" x14ac:dyDescent="0.3">
      <c r="A170" s="385"/>
      <c r="B170" s="362"/>
      <c r="C170" s="364"/>
      <c r="D170" s="366"/>
      <c r="E170" s="282">
        <f>SUM('Y3 PC'!E170,'Y4 PC'!E170,'Y5 PC'!E170)</f>
        <v>0</v>
      </c>
      <c r="F170" s="282"/>
      <c r="G170" s="282">
        <f>SUM('Y3 PC'!G170,'Y4 PC'!G170,'Y5 PC'!G170)</f>
        <v>0</v>
      </c>
      <c r="H170" s="282">
        <f>SUM('Y3 PC'!H170,'Y4 PC'!H170,'Y5 PC'!H170)</f>
        <v>0</v>
      </c>
      <c r="I170" s="282">
        <f>SUM('Y3 PC'!I170,'Y4 PC'!I170,'Y5 PC'!I170)</f>
        <v>0</v>
      </c>
      <c r="J170" s="280">
        <f>SUM('Y3 PC'!J170,'Y4 PC'!J170,'Y5 PC'!J170)</f>
        <v>0</v>
      </c>
      <c r="K170" s="284">
        <f>SUM('Y3 PC'!K170,'Y4 PC'!K170,'Y5 PC'!K170)</f>
        <v>0</v>
      </c>
      <c r="L170" s="61">
        <f t="shared" si="114"/>
        <v>0</v>
      </c>
      <c r="M170" s="62">
        <f t="shared" si="113"/>
        <v>0</v>
      </c>
      <c r="N170" s="19">
        <f t="shared" si="115"/>
        <v>0</v>
      </c>
      <c r="O170" s="20">
        <f t="shared" si="116"/>
        <v>0</v>
      </c>
      <c r="P170" s="21"/>
      <c r="Q170" s="60">
        <f t="shared" si="117"/>
        <v>0</v>
      </c>
    </row>
    <row r="171" spans="1:17" x14ac:dyDescent="0.3">
      <c r="A171" s="385"/>
      <c r="B171" s="362"/>
      <c r="C171" s="364"/>
      <c r="D171" s="366"/>
      <c r="E171" s="282">
        <f>SUM('Y3 PC'!E171,'Y4 PC'!E171,'Y5 PC'!E171)</f>
        <v>0</v>
      </c>
      <c r="F171" s="282"/>
      <c r="G171" s="282">
        <f>SUM('Y3 PC'!G171,'Y4 PC'!G171,'Y5 PC'!G171)</f>
        <v>0</v>
      </c>
      <c r="H171" s="282">
        <f>SUM('Y3 PC'!H171,'Y4 PC'!H171,'Y5 PC'!H171)</f>
        <v>0</v>
      </c>
      <c r="I171" s="282">
        <f>SUM('Y3 PC'!I171,'Y4 PC'!I171,'Y5 PC'!I171)</f>
        <v>0</v>
      </c>
      <c r="J171" s="280">
        <f>SUM('Y3 PC'!J171,'Y4 PC'!J171,'Y5 PC'!J171)</f>
        <v>0</v>
      </c>
      <c r="K171" s="284">
        <f>SUM('Y3 PC'!K171,'Y4 PC'!K171,'Y5 PC'!K171)</f>
        <v>0</v>
      </c>
      <c r="L171" s="61">
        <f t="shared" si="114"/>
        <v>0</v>
      </c>
      <c r="M171" s="62">
        <f t="shared" si="113"/>
        <v>0</v>
      </c>
      <c r="N171" s="19">
        <f t="shared" si="115"/>
        <v>0</v>
      </c>
      <c r="O171" s="20">
        <f t="shared" si="116"/>
        <v>0</v>
      </c>
      <c r="P171" s="21"/>
      <c r="Q171" s="60">
        <f t="shared" si="117"/>
        <v>0</v>
      </c>
    </row>
    <row r="172" spans="1:17" x14ac:dyDescent="0.3">
      <c r="A172" s="385"/>
      <c r="B172" s="362"/>
      <c r="C172" s="364"/>
      <c r="D172" s="366"/>
      <c r="E172" s="282">
        <f>SUM('Y3 PC'!E172,'Y4 PC'!E172,'Y5 PC'!E172)</f>
        <v>0</v>
      </c>
      <c r="F172" s="282"/>
      <c r="G172" s="282">
        <f>SUM('Y3 PC'!G172,'Y4 PC'!G172,'Y5 PC'!G172)</f>
        <v>0</v>
      </c>
      <c r="H172" s="282">
        <f>SUM('Y3 PC'!H172,'Y4 PC'!H172,'Y5 PC'!H172)</f>
        <v>0</v>
      </c>
      <c r="I172" s="282">
        <f>SUM('Y3 PC'!I172,'Y4 PC'!I172,'Y5 PC'!I172)</f>
        <v>0</v>
      </c>
      <c r="J172" s="280">
        <f>SUM('Y3 PC'!J172,'Y4 PC'!J172,'Y5 PC'!J172)</f>
        <v>0</v>
      </c>
      <c r="K172" s="284">
        <f>SUM('Y3 PC'!K172,'Y4 PC'!K172,'Y5 PC'!K172)</f>
        <v>0</v>
      </c>
      <c r="L172" s="61">
        <f t="shared" si="114"/>
        <v>0</v>
      </c>
      <c r="M172" s="62">
        <f t="shared" si="113"/>
        <v>0</v>
      </c>
      <c r="N172" s="19">
        <f t="shared" si="115"/>
        <v>0</v>
      </c>
      <c r="O172" s="20">
        <f t="shared" si="116"/>
        <v>0</v>
      </c>
      <c r="P172" s="21"/>
      <c r="Q172" s="60">
        <f t="shared" si="117"/>
        <v>0</v>
      </c>
    </row>
    <row r="173" spans="1:17" x14ac:dyDescent="0.3">
      <c r="A173" s="385"/>
      <c r="B173" s="362"/>
      <c r="C173" s="364"/>
      <c r="D173" s="366"/>
      <c r="E173" s="282">
        <f>SUM('Y3 PC'!E173,'Y4 PC'!E173,'Y5 PC'!E173)</f>
        <v>0</v>
      </c>
      <c r="F173" s="282"/>
      <c r="G173" s="282">
        <f>SUM('Y3 PC'!G173,'Y4 PC'!G173,'Y5 PC'!G173)</f>
        <v>0</v>
      </c>
      <c r="H173" s="282">
        <f>SUM('Y3 PC'!H173,'Y4 PC'!H173,'Y5 PC'!H173)</f>
        <v>0</v>
      </c>
      <c r="I173" s="282">
        <f>SUM('Y3 PC'!I173,'Y4 PC'!I173,'Y5 PC'!I173)</f>
        <v>0</v>
      </c>
      <c r="J173" s="280">
        <f>SUM('Y3 PC'!J173,'Y4 PC'!J173,'Y5 PC'!J173)</f>
        <v>0</v>
      </c>
      <c r="K173" s="284">
        <f>SUM('Y3 PC'!K173,'Y4 PC'!K173,'Y5 PC'!K173)</f>
        <v>0</v>
      </c>
      <c r="L173" s="61">
        <f t="shared" si="114"/>
        <v>0</v>
      </c>
      <c r="M173" s="62">
        <f t="shared" si="113"/>
        <v>0</v>
      </c>
      <c r="N173" s="19">
        <f t="shared" si="115"/>
        <v>0</v>
      </c>
      <c r="O173" s="20">
        <f t="shared" si="116"/>
        <v>0</v>
      </c>
      <c r="P173" s="21"/>
      <c r="Q173" s="60">
        <f t="shared" si="117"/>
        <v>0</v>
      </c>
    </row>
    <row r="174" spans="1:17" ht="15" thickBot="1" x14ac:dyDescent="0.35">
      <c r="A174" s="385"/>
      <c r="B174" s="362"/>
      <c r="C174" s="364"/>
      <c r="D174" s="366"/>
      <c r="E174" s="286">
        <f>SUM('Y3 PC'!E174,'Y4 PC'!E174,'Y5 PC'!E174)</f>
        <v>0</v>
      </c>
      <c r="F174" s="293"/>
      <c r="G174" s="282">
        <f>SUM('Y3 PC'!G174,'Y4 PC'!G174,'Y5 PC'!G174)</f>
        <v>0</v>
      </c>
      <c r="H174" s="282">
        <f>SUM('Y3 PC'!H174,'Y4 PC'!H174,'Y5 PC'!H174)</f>
        <v>0</v>
      </c>
      <c r="I174" s="282">
        <f>SUM('Y3 PC'!I174,'Y4 PC'!I174,'Y5 PC'!I174)</f>
        <v>0</v>
      </c>
      <c r="J174" s="280">
        <f>SUM('Y3 PC'!J174,'Y4 PC'!J174,'Y5 PC'!J174)</f>
        <v>0</v>
      </c>
      <c r="K174" s="287">
        <f>SUM('Y3 PC'!K174,'Y4 PC'!K174,'Y5 PC'!K174)</f>
        <v>0</v>
      </c>
      <c r="L174" s="67">
        <f t="shared" si="114"/>
        <v>0</v>
      </c>
      <c r="M174" s="68">
        <f t="shared" si="113"/>
        <v>0</v>
      </c>
      <c r="N174" s="69">
        <f t="shared" si="115"/>
        <v>0</v>
      </c>
      <c r="O174" s="70">
        <f t="shared" si="116"/>
        <v>0</v>
      </c>
      <c r="P174" s="71"/>
      <c r="Q174" s="66">
        <f t="shared" si="117"/>
        <v>0</v>
      </c>
    </row>
    <row r="175" spans="1:17" ht="15" thickBot="1" x14ac:dyDescent="0.35">
      <c r="A175" s="385"/>
      <c r="B175" s="359" t="s">
        <v>129</v>
      </c>
      <c r="C175" s="359"/>
      <c r="D175" s="360"/>
      <c r="E175" s="150">
        <f>SUM(E164:E174)</f>
        <v>0</v>
      </c>
      <c r="F175" s="151"/>
      <c r="G175" s="164"/>
      <c r="H175" s="165"/>
      <c r="I175" s="165"/>
      <c r="J175" s="165"/>
      <c r="K175" s="72">
        <f t="shared" si="45"/>
        <v>0</v>
      </c>
      <c r="L175" s="72">
        <f t="shared" ref="L175" si="118">SUM(L164:L174)</f>
        <v>0</v>
      </c>
      <c r="M175" s="73">
        <f t="shared" ref="M175" si="119">SUM(M164:M174)</f>
        <v>0</v>
      </c>
      <c r="N175" s="77">
        <f t="shared" ref="N175" si="120">SUM(N164:N174)</f>
        <v>0</v>
      </c>
      <c r="O175" s="78">
        <f t="shared" ref="O175" si="121">SUM(O164:O174)</f>
        <v>0</v>
      </c>
      <c r="P175" s="74"/>
      <c r="Q175" s="72">
        <f>SUM(Q164:Q174)</f>
        <v>0</v>
      </c>
    </row>
    <row r="176" spans="1:17" x14ac:dyDescent="0.3">
      <c r="A176" s="385"/>
      <c r="B176" s="361" t="s">
        <v>6</v>
      </c>
      <c r="C176" s="363" t="s">
        <v>124</v>
      </c>
      <c r="D176" s="365" t="s">
        <v>31</v>
      </c>
      <c r="E176" s="294">
        <f>SUM('Y3 PC'!E176,'Y4 PC'!E176,'Y5 PC'!E176)</f>
        <v>0</v>
      </c>
      <c r="F176" s="293"/>
      <c r="G176" s="282">
        <f>SUM('Y3 PC'!G176,'Y4 PC'!G176,'Y5 PC'!G176)</f>
        <v>0</v>
      </c>
      <c r="H176" s="282">
        <f>SUM('Y3 PC'!H176,'Y4 PC'!H176,'Y5 PC'!H176)</f>
        <v>0</v>
      </c>
      <c r="I176" s="282">
        <f>SUM('Y3 PC'!I176,'Y4 PC'!I176,'Y5 PC'!I176)</f>
        <v>0</v>
      </c>
      <c r="J176" s="280">
        <f>SUM('Y3 PC'!J176,'Y4 PC'!J176,'Y5 PC'!J176)</f>
        <v>0</v>
      </c>
      <c r="K176" s="295">
        <f>SUM('Y3 PC'!K176,'Y4 PC'!K176,'Y5 PC'!K176)</f>
        <v>0</v>
      </c>
      <c r="L176" s="17">
        <f>25%*K176</f>
        <v>0</v>
      </c>
      <c r="M176" s="18">
        <f t="shared" ref="M176:M186" si="122">ROUND(SUM(K176:L176),0)</f>
        <v>0</v>
      </c>
      <c r="N176" s="19">
        <f>$N$4*$M176</f>
        <v>0</v>
      </c>
      <c r="O176" s="20">
        <f>$O$4*$M176</f>
        <v>0</v>
      </c>
      <c r="P176" s="21"/>
      <c r="Q176" s="15">
        <f>ROUND(SUM($N176:$P176),0)</f>
        <v>0</v>
      </c>
    </row>
    <row r="177" spans="1:17" x14ac:dyDescent="0.3">
      <c r="A177" s="385"/>
      <c r="B177" s="362"/>
      <c r="C177" s="364"/>
      <c r="D177" s="366"/>
      <c r="E177" s="282">
        <f>SUM('Y3 PC'!E177,'Y4 PC'!E177,'Y5 PC'!E177)</f>
        <v>0</v>
      </c>
      <c r="F177" s="282"/>
      <c r="G177" s="282">
        <f>SUM('Y3 PC'!G177,'Y4 PC'!G177,'Y5 PC'!G177)</f>
        <v>0</v>
      </c>
      <c r="H177" s="282">
        <f>SUM('Y3 PC'!H177,'Y4 PC'!H177,'Y5 PC'!H177)</f>
        <v>0</v>
      </c>
      <c r="I177" s="282">
        <f>SUM('Y3 PC'!I177,'Y4 PC'!I177,'Y5 PC'!I177)</f>
        <v>0</v>
      </c>
      <c r="J177" s="280">
        <f>SUM('Y3 PC'!J177,'Y4 PC'!J177,'Y5 PC'!J177)</f>
        <v>0</v>
      </c>
      <c r="K177" s="284">
        <f>SUM('Y3 PC'!K177,'Y4 PC'!K177,'Y5 PC'!K177)</f>
        <v>0</v>
      </c>
      <c r="L177" s="61">
        <f t="shared" ref="L177:L186" si="123">25%*K177</f>
        <v>0</v>
      </c>
      <c r="M177" s="62">
        <f t="shared" si="122"/>
        <v>0</v>
      </c>
      <c r="N177" s="19">
        <f t="shared" ref="N177:N186" si="124">$N$4*$M177</f>
        <v>0</v>
      </c>
      <c r="O177" s="20">
        <f t="shared" ref="O177:O186" si="125">$O$4*$M177</f>
        <v>0</v>
      </c>
      <c r="P177" s="21"/>
      <c r="Q177" s="60">
        <f t="shared" ref="Q177:Q186" si="126">ROUND(SUM($N177:$P177),0)</f>
        <v>0</v>
      </c>
    </row>
    <row r="178" spans="1:17" x14ac:dyDescent="0.3">
      <c r="A178" s="385"/>
      <c r="B178" s="362"/>
      <c r="C178" s="364"/>
      <c r="D178" s="366"/>
      <c r="E178" s="282">
        <f>SUM('Y3 PC'!E178,'Y4 PC'!E178,'Y5 PC'!E178)</f>
        <v>0</v>
      </c>
      <c r="F178" s="282"/>
      <c r="G178" s="282">
        <f>SUM('Y3 PC'!G178,'Y4 PC'!G178,'Y5 PC'!G178)</f>
        <v>0</v>
      </c>
      <c r="H178" s="282">
        <f>SUM('Y3 PC'!H178,'Y4 PC'!H178,'Y5 PC'!H178)</f>
        <v>0</v>
      </c>
      <c r="I178" s="282">
        <f>SUM('Y3 PC'!I178,'Y4 PC'!I178,'Y5 PC'!I178)</f>
        <v>0</v>
      </c>
      <c r="J178" s="280">
        <f>SUM('Y3 PC'!J178,'Y4 PC'!J178,'Y5 PC'!J178)</f>
        <v>0</v>
      </c>
      <c r="K178" s="284">
        <f>SUM('Y3 PC'!K178,'Y4 PC'!K178,'Y5 PC'!K178)</f>
        <v>0</v>
      </c>
      <c r="L178" s="61">
        <f t="shared" si="123"/>
        <v>0</v>
      </c>
      <c r="M178" s="62">
        <f t="shared" si="122"/>
        <v>0</v>
      </c>
      <c r="N178" s="19">
        <f t="shared" si="124"/>
        <v>0</v>
      </c>
      <c r="O178" s="20">
        <f t="shared" si="125"/>
        <v>0</v>
      </c>
      <c r="P178" s="21"/>
      <c r="Q178" s="60">
        <f t="shared" si="126"/>
        <v>0</v>
      </c>
    </row>
    <row r="179" spans="1:17" x14ac:dyDescent="0.3">
      <c r="A179" s="385"/>
      <c r="B179" s="362"/>
      <c r="C179" s="364"/>
      <c r="D179" s="366"/>
      <c r="E179" s="282">
        <f>SUM('Y3 PC'!E179,'Y4 PC'!E179,'Y5 PC'!E179)</f>
        <v>0</v>
      </c>
      <c r="F179" s="282"/>
      <c r="G179" s="282">
        <f>SUM('Y3 PC'!G179,'Y4 PC'!G179,'Y5 PC'!G179)</f>
        <v>0</v>
      </c>
      <c r="H179" s="282">
        <f>SUM('Y3 PC'!H179,'Y4 PC'!H179,'Y5 PC'!H179)</f>
        <v>0</v>
      </c>
      <c r="I179" s="282">
        <f>SUM('Y3 PC'!I179,'Y4 PC'!I179,'Y5 PC'!I179)</f>
        <v>0</v>
      </c>
      <c r="J179" s="280">
        <f>SUM('Y3 PC'!J179,'Y4 PC'!J179,'Y5 PC'!J179)</f>
        <v>0</v>
      </c>
      <c r="K179" s="284">
        <f>SUM('Y3 PC'!K179,'Y4 PC'!K179,'Y5 PC'!K179)</f>
        <v>0</v>
      </c>
      <c r="L179" s="61">
        <f t="shared" si="123"/>
        <v>0</v>
      </c>
      <c r="M179" s="62">
        <f t="shared" si="122"/>
        <v>0</v>
      </c>
      <c r="N179" s="19">
        <f t="shared" si="124"/>
        <v>0</v>
      </c>
      <c r="O179" s="20">
        <f t="shared" si="125"/>
        <v>0</v>
      </c>
      <c r="P179" s="21"/>
      <c r="Q179" s="60">
        <f t="shared" si="126"/>
        <v>0</v>
      </c>
    </row>
    <row r="180" spans="1:17" x14ac:dyDescent="0.3">
      <c r="A180" s="385"/>
      <c r="B180" s="362"/>
      <c r="C180" s="364"/>
      <c r="D180" s="366"/>
      <c r="E180" s="282">
        <f>SUM('Y3 PC'!E180,'Y4 PC'!E180,'Y5 PC'!E180)</f>
        <v>0</v>
      </c>
      <c r="F180" s="282"/>
      <c r="G180" s="282">
        <f>SUM('Y3 PC'!G180,'Y4 PC'!G180,'Y5 PC'!G180)</f>
        <v>0</v>
      </c>
      <c r="H180" s="282">
        <f>SUM('Y3 PC'!H180,'Y4 PC'!H180,'Y5 PC'!H180)</f>
        <v>0</v>
      </c>
      <c r="I180" s="282">
        <f>SUM('Y3 PC'!I180,'Y4 PC'!I180,'Y5 PC'!I180)</f>
        <v>0</v>
      </c>
      <c r="J180" s="280">
        <f>SUM('Y3 PC'!J180,'Y4 PC'!J180,'Y5 PC'!J180)</f>
        <v>0</v>
      </c>
      <c r="K180" s="284">
        <f>SUM('Y3 PC'!K180,'Y4 PC'!K180,'Y5 PC'!K180)</f>
        <v>0</v>
      </c>
      <c r="L180" s="61">
        <f t="shared" si="123"/>
        <v>0</v>
      </c>
      <c r="M180" s="62">
        <f t="shared" si="122"/>
        <v>0</v>
      </c>
      <c r="N180" s="19">
        <f t="shared" si="124"/>
        <v>0</v>
      </c>
      <c r="O180" s="20">
        <f t="shared" si="125"/>
        <v>0</v>
      </c>
      <c r="P180" s="21"/>
      <c r="Q180" s="60">
        <f t="shared" si="126"/>
        <v>0</v>
      </c>
    </row>
    <row r="181" spans="1:17" x14ac:dyDescent="0.3">
      <c r="A181" s="385"/>
      <c r="B181" s="362"/>
      <c r="C181" s="364"/>
      <c r="D181" s="366"/>
      <c r="E181" s="282">
        <f>SUM('Y3 PC'!E181,'Y4 PC'!E181,'Y5 PC'!E181)</f>
        <v>0</v>
      </c>
      <c r="F181" s="282"/>
      <c r="G181" s="282">
        <f>SUM('Y3 PC'!G181,'Y4 PC'!G181,'Y5 PC'!G181)</f>
        <v>0</v>
      </c>
      <c r="H181" s="282">
        <f>SUM('Y3 PC'!H181,'Y4 PC'!H181,'Y5 PC'!H181)</f>
        <v>0</v>
      </c>
      <c r="I181" s="282">
        <f>SUM('Y3 PC'!I181,'Y4 PC'!I181,'Y5 PC'!I181)</f>
        <v>0</v>
      </c>
      <c r="J181" s="280">
        <f>SUM('Y3 PC'!J181,'Y4 PC'!J181,'Y5 PC'!J181)</f>
        <v>0</v>
      </c>
      <c r="K181" s="284">
        <f>SUM('Y3 PC'!K181,'Y4 PC'!K181,'Y5 PC'!K181)</f>
        <v>0</v>
      </c>
      <c r="L181" s="61">
        <f t="shared" si="123"/>
        <v>0</v>
      </c>
      <c r="M181" s="62">
        <f t="shared" si="122"/>
        <v>0</v>
      </c>
      <c r="N181" s="19">
        <f t="shared" si="124"/>
        <v>0</v>
      </c>
      <c r="O181" s="20">
        <f t="shared" si="125"/>
        <v>0</v>
      </c>
      <c r="P181" s="21"/>
      <c r="Q181" s="60">
        <f t="shared" si="126"/>
        <v>0</v>
      </c>
    </row>
    <row r="182" spans="1:17" x14ac:dyDescent="0.3">
      <c r="A182" s="385"/>
      <c r="B182" s="362"/>
      <c r="C182" s="364"/>
      <c r="D182" s="366"/>
      <c r="E182" s="282">
        <f>SUM('Y3 PC'!E182,'Y4 PC'!E182,'Y5 PC'!E182)</f>
        <v>0</v>
      </c>
      <c r="F182" s="282"/>
      <c r="G182" s="282">
        <f>SUM('Y3 PC'!G182,'Y4 PC'!G182,'Y5 PC'!G182)</f>
        <v>0</v>
      </c>
      <c r="H182" s="282">
        <f>SUM('Y3 PC'!H182,'Y4 PC'!H182,'Y5 PC'!H182)</f>
        <v>0</v>
      </c>
      <c r="I182" s="282">
        <f>SUM('Y3 PC'!I182,'Y4 PC'!I182,'Y5 PC'!I182)</f>
        <v>0</v>
      </c>
      <c r="J182" s="280">
        <f>SUM('Y3 PC'!J182,'Y4 PC'!J182,'Y5 PC'!J182)</f>
        <v>0</v>
      </c>
      <c r="K182" s="284">
        <f>SUM('Y3 PC'!K182,'Y4 PC'!K182,'Y5 PC'!K182)</f>
        <v>0</v>
      </c>
      <c r="L182" s="61">
        <f t="shared" si="123"/>
        <v>0</v>
      </c>
      <c r="M182" s="62">
        <f t="shared" si="122"/>
        <v>0</v>
      </c>
      <c r="N182" s="19">
        <f t="shared" si="124"/>
        <v>0</v>
      </c>
      <c r="O182" s="20">
        <f t="shared" si="125"/>
        <v>0</v>
      </c>
      <c r="P182" s="21"/>
      <c r="Q182" s="60">
        <f t="shared" si="126"/>
        <v>0</v>
      </c>
    </row>
    <row r="183" spans="1:17" x14ac:dyDescent="0.3">
      <c r="A183" s="385"/>
      <c r="B183" s="362"/>
      <c r="C183" s="364"/>
      <c r="D183" s="366"/>
      <c r="E183" s="282">
        <f>SUM('Y3 PC'!E183,'Y4 PC'!E183,'Y5 PC'!E183)</f>
        <v>0</v>
      </c>
      <c r="F183" s="282"/>
      <c r="G183" s="282">
        <f>SUM('Y3 PC'!G183,'Y4 PC'!G183,'Y5 PC'!G183)</f>
        <v>0</v>
      </c>
      <c r="H183" s="282">
        <f>SUM('Y3 PC'!H183,'Y4 PC'!H183,'Y5 PC'!H183)</f>
        <v>0</v>
      </c>
      <c r="I183" s="282">
        <f>SUM('Y3 PC'!I183,'Y4 PC'!I183,'Y5 PC'!I183)</f>
        <v>0</v>
      </c>
      <c r="J183" s="280">
        <f>SUM('Y3 PC'!J183,'Y4 PC'!J183,'Y5 PC'!J183)</f>
        <v>0</v>
      </c>
      <c r="K183" s="284">
        <f>SUM('Y3 PC'!K183,'Y4 PC'!K183,'Y5 PC'!K183)</f>
        <v>0</v>
      </c>
      <c r="L183" s="61">
        <f t="shared" si="123"/>
        <v>0</v>
      </c>
      <c r="M183" s="62">
        <f t="shared" si="122"/>
        <v>0</v>
      </c>
      <c r="N183" s="19">
        <f t="shared" si="124"/>
        <v>0</v>
      </c>
      <c r="O183" s="20">
        <f t="shared" si="125"/>
        <v>0</v>
      </c>
      <c r="P183" s="21"/>
      <c r="Q183" s="60">
        <f t="shared" si="126"/>
        <v>0</v>
      </c>
    </row>
    <row r="184" spans="1:17" x14ac:dyDescent="0.3">
      <c r="A184" s="385"/>
      <c r="B184" s="362"/>
      <c r="C184" s="364"/>
      <c r="D184" s="366"/>
      <c r="E184" s="282">
        <f>SUM('Y3 PC'!E184,'Y4 PC'!E184,'Y5 PC'!E184)</f>
        <v>0</v>
      </c>
      <c r="F184" s="282"/>
      <c r="G184" s="282">
        <f>SUM('Y3 PC'!G184,'Y4 PC'!G184,'Y5 PC'!G184)</f>
        <v>0</v>
      </c>
      <c r="H184" s="282">
        <f>SUM('Y3 PC'!H184,'Y4 PC'!H184,'Y5 PC'!H184)</f>
        <v>0</v>
      </c>
      <c r="I184" s="282">
        <f>SUM('Y3 PC'!I184,'Y4 PC'!I184,'Y5 PC'!I184)</f>
        <v>0</v>
      </c>
      <c r="J184" s="280">
        <f>SUM('Y3 PC'!J184,'Y4 PC'!J184,'Y5 PC'!J184)</f>
        <v>0</v>
      </c>
      <c r="K184" s="284">
        <f>SUM('Y3 PC'!K184,'Y4 PC'!K184,'Y5 PC'!K184)</f>
        <v>0</v>
      </c>
      <c r="L184" s="61">
        <f t="shared" si="123"/>
        <v>0</v>
      </c>
      <c r="M184" s="62">
        <f t="shared" si="122"/>
        <v>0</v>
      </c>
      <c r="N184" s="19">
        <f t="shared" si="124"/>
        <v>0</v>
      </c>
      <c r="O184" s="20">
        <f t="shared" si="125"/>
        <v>0</v>
      </c>
      <c r="P184" s="21"/>
      <c r="Q184" s="60">
        <f t="shared" si="126"/>
        <v>0</v>
      </c>
    </row>
    <row r="185" spans="1:17" x14ac:dyDescent="0.3">
      <c r="A185" s="385"/>
      <c r="B185" s="362"/>
      <c r="C185" s="364"/>
      <c r="D185" s="366"/>
      <c r="E185" s="282">
        <f>SUM('Y3 PC'!E185,'Y4 PC'!E185,'Y5 PC'!E185)</f>
        <v>0</v>
      </c>
      <c r="F185" s="282"/>
      <c r="G185" s="282">
        <f>SUM('Y3 PC'!G185,'Y4 PC'!G185,'Y5 PC'!G185)</f>
        <v>0</v>
      </c>
      <c r="H185" s="282">
        <f>SUM('Y3 PC'!H185,'Y4 PC'!H185,'Y5 PC'!H185)</f>
        <v>0</v>
      </c>
      <c r="I185" s="282">
        <f>SUM('Y3 PC'!I185,'Y4 PC'!I185,'Y5 PC'!I185)</f>
        <v>0</v>
      </c>
      <c r="J185" s="280">
        <f>SUM('Y3 PC'!J185,'Y4 PC'!J185,'Y5 PC'!J185)</f>
        <v>0</v>
      </c>
      <c r="K185" s="284">
        <f>SUM('Y3 PC'!K185,'Y4 PC'!K185,'Y5 PC'!K185)</f>
        <v>0</v>
      </c>
      <c r="L185" s="61">
        <f t="shared" si="123"/>
        <v>0</v>
      </c>
      <c r="M185" s="62">
        <f t="shared" si="122"/>
        <v>0</v>
      </c>
      <c r="N185" s="19">
        <f t="shared" si="124"/>
        <v>0</v>
      </c>
      <c r="O185" s="20">
        <f t="shared" si="125"/>
        <v>0</v>
      </c>
      <c r="P185" s="21"/>
      <c r="Q185" s="60">
        <f t="shared" si="126"/>
        <v>0</v>
      </c>
    </row>
    <row r="186" spans="1:17" ht="15" thickBot="1" x14ac:dyDescent="0.35">
      <c r="A186" s="385"/>
      <c r="B186" s="362"/>
      <c r="C186" s="364"/>
      <c r="D186" s="366"/>
      <c r="E186" s="286">
        <f>SUM('Y3 PC'!E186,'Y4 PC'!E186,'Y5 PC'!E186)</f>
        <v>0</v>
      </c>
      <c r="F186" s="293"/>
      <c r="G186" s="282">
        <f>SUM('Y3 PC'!G186,'Y4 PC'!G186,'Y5 PC'!G186)</f>
        <v>0</v>
      </c>
      <c r="H186" s="282">
        <f>SUM('Y3 PC'!H186,'Y4 PC'!H186,'Y5 PC'!H186)</f>
        <v>0</v>
      </c>
      <c r="I186" s="282">
        <f>SUM('Y3 PC'!I186,'Y4 PC'!I186,'Y5 PC'!I186)</f>
        <v>0</v>
      </c>
      <c r="J186" s="280">
        <f>SUM('Y3 PC'!J186,'Y4 PC'!J186,'Y5 PC'!J186)</f>
        <v>0</v>
      </c>
      <c r="K186" s="287">
        <f>SUM('Y3 PC'!K186,'Y4 PC'!K186,'Y5 PC'!K186)</f>
        <v>0</v>
      </c>
      <c r="L186" s="67">
        <f t="shared" si="123"/>
        <v>0</v>
      </c>
      <c r="M186" s="68">
        <f t="shared" si="122"/>
        <v>0</v>
      </c>
      <c r="N186" s="69">
        <f t="shared" si="124"/>
        <v>0</v>
      </c>
      <c r="O186" s="70">
        <f t="shared" si="125"/>
        <v>0</v>
      </c>
      <c r="P186" s="71"/>
      <c r="Q186" s="66">
        <f t="shared" si="126"/>
        <v>0</v>
      </c>
    </row>
    <row r="187" spans="1:17" ht="15" thickBot="1" x14ac:dyDescent="0.35">
      <c r="A187" s="385"/>
      <c r="B187" s="359" t="s">
        <v>130</v>
      </c>
      <c r="C187" s="359"/>
      <c r="D187" s="360"/>
      <c r="E187" s="150">
        <f>SUM(E176:E186)</f>
        <v>0</v>
      </c>
      <c r="F187" s="151"/>
      <c r="G187" s="164"/>
      <c r="H187" s="165"/>
      <c r="I187" s="165"/>
      <c r="J187" s="165"/>
      <c r="K187" s="72">
        <f t="shared" si="45"/>
        <v>0</v>
      </c>
      <c r="L187" s="72">
        <f t="shared" ref="L187" si="127">SUM(L176:L186)</f>
        <v>0</v>
      </c>
      <c r="M187" s="73">
        <f t="shared" ref="M187" si="128">SUM(M176:M186)</f>
        <v>0</v>
      </c>
      <c r="N187" s="77">
        <f t="shared" ref="N187" si="129">SUM(N176:N186)</f>
        <v>0</v>
      </c>
      <c r="O187" s="78">
        <f t="shared" ref="O187" si="130">SUM(O176:O186)</f>
        <v>0</v>
      </c>
      <c r="P187" s="74"/>
      <c r="Q187" s="72">
        <f>SUM(Q176:Q186)</f>
        <v>0</v>
      </c>
    </row>
    <row r="188" spans="1:17" x14ac:dyDescent="0.3">
      <c r="A188" s="385"/>
      <c r="B188" s="361" t="s">
        <v>7</v>
      </c>
      <c r="C188" s="363" t="s">
        <v>78</v>
      </c>
      <c r="D188" s="365" t="s">
        <v>33</v>
      </c>
      <c r="E188" s="294">
        <f>SUM('Y3 PC'!E188,'Y4 PC'!E188,'Y5 PC'!E188)</f>
        <v>0</v>
      </c>
      <c r="F188" s="293"/>
      <c r="G188" s="282">
        <f>SUM('Y3 PC'!G188,'Y4 PC'!G188,'Y5 PC'!G188)</f>
        <v>0</v>
      </c>
      <c r="H188" s="282">
        <f>SUM('Y3 PC'!H188,'Y4 PC'!H188,'Y5 PC'!H188)</f>
        <v>0</v>
      </c>
      <c r="I188" s="282">
        <f>SUM('Y3 PC'!I188,'Y4 PC'!I188,'Y5 PC'!I188)</f>
        <v>0</v>
      </c>
      <c r="J188" s="280">
        <f>SUM('Y3 PC'!J188,'Y4 PC'!J188,'Y5 PC'!J188)</f>
        <v>0</v>
      </c>
      <c r="K188" s="295">
        <f>SUM('Y3 PC'!K188,'Y4 PC'!K188,'Y5 PC'!K188)</f>
        <v>0</v>
      </c>
      <c r="L188" s="17">
        <f>25%*K188</f>
        <v>0</v>
      </c>
      <c r="M188" s="18">
        <f t="shared" ref="M188:M198" si="131">ROUND(SUM(K188:L188),0)</f>
        <v>0</v>
      </c>
      <c r="N188" s="19">
        <f>$N$4*$M188</f>
        <v>0</v>
      </c>
      <c r="O188" s="20">
        <f>$O$4*$M188</f>
        <v>0</v>
      </c>
      <c r="P188" s="21"/>
      <c r="Q188" s="15">
        <f>ROUND(SUM($N188:$P188),0)</f>
        <v>0</v>
      </c>
    </row>
    <row r="189" spans="1:17" x14ac:dyDescent="0.3">
      <c r="A189" s="385"/>
      <c r="B189" s="362"/>
      <c r="C189" s="364"/>
      <c r="D189" s="366"/>
      <c r="E189" s="282">
        <f>SUM('Y3 PC'!E189,'Y4 PC'!E189,'Y5 PC'!E189)</f>
        <v>0</v>
      </c>
      <c r="F189" s="282"/>
      <c r="G189" s="282">
        <f>SUM('Y3 PC'!G189,'Y4 PC'!G189,'Y5 PC'!G189)</f>
        <v>0</v>
      </c>
      <c r="H189" s="282">
        <f>SUM('Y3 PC'!H189,'Y4 PC'!H189,'Y5 PC'!H189)</f>
        <v>0</v>
      </c>
      <c r="I189" s="282">
        <f>SUM('Y3 PC'!I189,'Y4 PC'!I189,'Y5 PC'!I189)</f>
        <v>0</v>
      </c>
      <c r="J189" s="280">
        <f>SUM('Y3 PC'!J189,'Y4 PC'!J189,'Y5 PC'!J189)</f>
        <v>0</v>
      </c>
      <c r="K189" s="284">
        <f>SUM('Y3 PC'!K189,'Y4 PC'!K189,'Y5 PC'!K189)</f>
        <v>0</v>
      </c>
      <c r="L189" s="61">
        <f t="shared" ref="L189:L198" si="132">25%*K189</f>
        <v>0</v>
      </c>
      <c r="M189" s="62">
        <f t="shared" si="131"/>
        <v>0</v>
      </c>
      <c r="N189" s="19">
        <f t="shared" ref="N189:N198" si="133">$N$4*$M189</f>
        <v>0</v>
      </c>
      <c r="O189" s="20">
        <f t="shared" ref="O189:O198" si="134">$O$4*$M189</f>
        <v>0</v>
      </c>
      <c r="P189" s="21"/>
      <c r="Q189" s="60">
        <f t="shared" ref="Q189:Q198" si="135">ROUND(SUM($N189:$P189),0)</f>
        <v>0</v>
      </c>
    </row>
    <row r="190" spans="1:17" x14ac:dyDescent="0.3">
      <c r="A190" s="385"/>
      <c r="B190" s="362"/>
      <c r="C190" s="364"/>
      <c r="D190" s="366"/>
      <c r="E190" s="282">
        <f>SUM('Y3 PC'!E190,'Y4 PC'!E190,'Y5 PC'!E190)</f>
        <v>0</v>
      </c>
      <c r="F190" s="282"/>
      <c r="G190" s="282">
        <f>SUM('Y3 PC'!G190,'Y4 PC'!G190,'Y5 PC'!G190)</f>
        <v>0</v>
      </c>
      <c r="H190" s="282">
        <f>SUM('Y3 PC'!H190,'Y4 PC'!H190,'Y5 PC'!H190)</f>
        <v>0</v>
      </c>
      <c r="I190" s="282">
        <f>SUM('Y3 PC'!I190,'Y4 PC'!I190,'Y5 PC'!I190)</f>
        <v>0</v>
      </c>
      <c r="J190" s="280">
        <f>SUM('Y3 PC'!J190,'Y4 PC'!J190,'Y5 PC'!J190)</f>
        <v>0</v>
      </c>
      <c r="K190" s="284">
        <f>SUM('Y3 PC'!K190,'Y4 PC'!K190,'Y5 PC'!K190)</f>
        <v>0</v>
      </c>
      <c r="L190" s="61">
        <f t="shared" si="132"/>
        <v>0</v>
      </c>
      <c r="M190" s="62">
        <f t="shared" si="131"/>
        <v>0</v>
      </c>
      <c r="N190" s="19">
        <f t="shared" si="133"/>
        <v>0</v>
      </c>
      <c r="O190" s="20">
        <f t="shared" si="134"/>
        <v>0</v>
      </c>
      <c r="P190" s="21"/>
      <c r="Q190" s="60">
        <f t="shared" si="135"/>
        <v>0</v>
      </c>
    </row>
    <row r="191" spans="1:17" x14ac:dyDescent="0.3">
      <c r="A191" s="385"/>
      <c r="B191" s="362"/>
      <c r="C191" s="364"/>
      <c r="D191" s="366"/>
      <c r="E191" s="282">
        <f>SUM('Y3 PC'!E191,'Y4 PC'!E191,'Y5 PC'!E191)</f>
        <v>0</v>
      </c>
      <c r="F191" s="282"/>
      <c r="G191" s="282">
        <f>SUM('Y3 PC'!G191,'Y4 PC'!G191,'Y5 PC'!G191)</f>
        <v>0</v>
      </c>
      <c r="H191" s="282">
        <f>SUM('Y3 PC'!H191,'Y4 PC'!H191,'Y5 PC'!H191)</f>
        <v>0</v>
      </c>
      <c r="I191" s="282">
        <f>SUM('Y3 PC'!I191,'Y4 PC'!I191,'Y5 PC'!I191)</f>
        <v>0</v>
      </c>
      <c r="J191" s="280">
        <f>SUM('Y3 PC'!J191,'Y4 PC'!J191,'Y5 PC'!J191)</f>
        <v>0</v>
      </c>
      <c r="K191" s="284">
        <f>SUM('Y3 PC'!K191,'Y4 PC'!K191,'Y5 PC'!K191)</f>
        <v>0</v>
      </c>
      <c r="L191" s="61">
        <f t="shared" si="132"/>
        <v>0</v>
      </c>
      <c r="M191" s="62">
        <f t="shared" si="131"/>
        <v>0</v>
      </c>
      <c r="N191" s="19">
        <f t="shared" si="133"/>
        <v>0</v>
      </c>
      <c r="O191" s="20">
        <f t="shared" si="134"/>
        <v>0</v>
      </c>
      <c r="P191" s="21"/>
      <c r="Q191" s="60">
        <f t="shared" si="135"/>
        <v>0</v>
      </c>
    </row>
    <row r="192" spans="1:17" x14ac:dyDescent="0.3">
      <c r="A192" s="385"/>
      <c r="B192" s="362"/>
      <c r="C192" s="364"/>
      <c r="D192" s="366"/>
      <c r="E192" s="282">
        <f>SUM('Y3 PC'!E192,'Y4 PC'!E192,'Y5 PC'!E192)</f>
        <v>0</v>
      </c>
      <c r="F192" s="282"/>
      <c r="G192" s="282">
        <f>SUM('Y3 PC'!G192,'Y4 PC'!G192,'Y5 PC'!G192)</f>
        <v>0</v>
      </c>
      <c r="H192" s="282">
        <f>SUM('Y3 PC'!H192,'Y4 PC'!H192,'Y5 PC'!H192)</f>
        <v>0</v>
      </c>
      <c r="I192" s="282">
        <f>SUM('Y3 PC'!I192,'Y4 PC'!I192,'Y5 PC'!I192)</f>
        <v>0</v>
      </c>
      <c r="J192" s="280">
        <f>SUM('Y3 PC'!J192,'Y4 PC'!J192,'Y5 PC'!J192)</f>
        <v>0</v>
      </c>
      <c r="K192" s="284">
        <f>SUM('Y3 PC'!K192,'Y4 PC'!K192,'Y5 PC'!K192)</f>
        <v>0</v>
      </c>
      <c r="L192" s="61">
        <f t="shared" si="132"/>
        <v>0</v>
      </c>
      <c r="M192" s="62">
        <f t="shared" si="131"/>
        <v>0</v>
      </c>
      <c r="N192" s="19">
        <f t="shared" si="133"/>
        <v>0</v>
      </c>
      <c r="O192" s="20">
        <f t="shared" si="134"/>
        <v>0</v>
      </c>
      <c r="P192" s="21"/>
      <c r="Q192" s="60">
        <f t="shared" si="135"/>
        <v>0</v>
      </c>
    </row>
    <row r="193" spans="1:17" x14ac:dyDescent="0.3">
      <c r="A193" s="385"/>
      <c r="B193" s="362"/>
      <c r="C193" s="364"/>
      <c r="D193" s="366"/>
      <c r="E193" s="282">
        <f>SUM('Y3 PC'!E193,'Y4 PC'!E193,'Y5 PC'!E193)</f>
        <v>0</v>
      </c>
      <c r="F193" s="282"/>
      <c r="G193" s="282">
        <f>SUM('Y3 PC'!G193,'Y4 PC'!G193,'Y5 PC'!G193)</f>
        <v>0</v>
      </c>
      <c r="H193" s="282">
        <f>SUM('Y3 PC'!H193,'Y4 PC'!H193,'Y5 PC'!H193)</f>
        <v>0</v>
      </c>
      <c r="I193" s="282">
        <f>SUM('Y3 PC'!I193,'Y4 PC'!I193,'Y5 PC'!I193)</f>
        <v>0</v>
      </c>
      <c r="J193" s="280">
        <f>SUM('Y3 PC'!J193,'Y4 PC'!J193,'Y5 PC'!J193)</f>
        <v>0</v>
      </c>
      <c r="K193" s="284">
        <f>SUM('Y3 PC'!K193,'Y4 PC'!K193,'Y5 PC'!K193)</f>
        <v>0</v>
      </c>
      <c r="L193" s="61">
        <f t="shared" si="132"/>
        <v>0</v>
      </c>
      <c r="M193" s="62">
        <f t="shared" si="131"/>
        <v>0</v>
      </c>
      <c r="N193" s="19">
        <f t="shared" si="133"/>
        <v>0</v>
      </c>
      <c r="O193" s="20">
        <f t="shared" si="134"/>
        <v>0</v>
      </c>
      <c r="P193" s="21"/>
      <c r="Q193" s="60">
        <f t="shared" si="135"/>
        <v>0</v>
      </c>
    </row>
    <row r="194" spans="1:17" x14ac:dyDescent="0.3">
      <c r="A194" s="385"/>
      <c r="B194" s="362"/>
      <c r="C194" s="364"/>
      <c r="D194" s="366"/>
      <c r="E194" s="282">
        <f>SUM('Y3 PC'!E194,'Y4 PC'!E194,'Y5 PC'!E194)</f>
        <v>0</v>
      </c>
      <c r="F194" s="282"/>
      <c r="G194" s="282">
        <f>SUM('Y3 PC'!G194,'Y4 PC'!G194,'Y5 PC'!G194)</f>
        <v>0</v>
      </c>
      <c r="H194" s="282">
        <f>SUM('Y3 PC'!H194,'Y4 PC'!H194,'Y5 PC'!H194)</f>
        <v>0</v>
      </c>
      <c r="I194" s="282">
        <f>SUM('Y3 PC'!I194,'Y4 PC'!I194,'Y5 PC'!I194)</f>
        <v>0</v>
      </c>
      <c r="J194" s="280">
        <f>SUM('Y3 PC'!J194,'Y4 PC'!J194,'Y5 PC'!J194)</f>
        <v>0</v>
      </c>
      <c r="K194" s="284">
        <f>SUM('Y3 PC'!K194,'Y4 PC'!K194,'Y5 PC'!K194)</f>
        <v>0</v>
      </c>
      <c r="L194" s="61">
        <f t="shared" si="132"/>
        <v>0</v>
      </c>
      <c r="M194" s="62">
        <f t="shared" si="131"/>
        <v>0</v>
      </c>
      <c r="N194" s="19">
        <f t="shared" si="133"/>
        <v>0</v>
      </c>
      <c r="O194" s="20">
        <f t="shared" si="134"/>
        <v>0</v>
      </c>
      <c r="P194" s="21"/>
      <c r="Q194" s="60">
        <f t="shared" si="135"/>
        <v>0</v>
      </c>
    </row>
    <row r="195" spans="1:17" x14ac:dyDescent="0.3">
      <c r="A195" s="385"/>
      <c r="B195" s="362"/>
      <c r="C195" s="364"/>
      <c r="D195" s="366"/>
      <c r="E195" s="282">
        <f>SUM('Y3 PC'!E195,'Y4 PC'!E195,'Y5 PC'!E195)</f>
        <v>0</v>
      </c>
      <c r="F195" s="282"/>
      <c r="G195" s="282">
        <f>SUM('Y3 PC'!G195,'Y4 PC'!G195,'Y5 PC'!G195)</f>
        <v>0</v>
      </c>
      <c r="H195" s="282">
        <f>SUM('Y3 PC'!H195,'Y4 PC'!H195,'Y5 PC'!H195)</f>
        <v>0</v>
      </c>
      <c r="I195" s="282">
        <f>SUM('Y3 PC'!I195,'Y4 PC'!I195,'Y5 PC'!I195)</f>
        <v>0</v>
      </c>
      <c r="J195" s="280">
        <f>SUM('Y3 PC'!J195,'Y4 PC'!J195,'Y5 PC'!J195)</f>
        <v>0</v>
      </c>
      <c r="K195" s="284">
        <f>SUM('Y3 PC'!K195,'Y4 PC'!K195,'Y5 PC'!K195)</f>
        <v>0</v>
      </c>
      <c r="L195" s="61">
        <f t="shared" si="132"/>
        <v>0</v>
      </c>
      <c r="M195" s="62">
        <f t="shared" si="131"/>
        <v>0</v>
      </c>
      <c r="N195" s="19">
        <f t="shared" si="133"/>
        <v>0</v>
      </c>
      <c r="O195" s="20">
        <f t="shared" si="134"/>
        <v>0</v>
      </c>
      <c r="P195" s="21"/>
      <c r="Q195" s="60">
        <f t="shared" si="135"/>
        <v>0</v>
      </c>
    </row>
    <row r="196" spans="1:17" x14ac:dyDescent="0.3">
      <c r="A196" s="385"/>
      <c r="B196" s="362"/>
      <c r="C196" s="364"/>
      <c r="D196" s="366"/>
      <c r="E196" s="282">
        <f>SUM('Y3 PC'!E196,'Y4 PC'!E196,'Y5 PC'!E196)</f>
        <v>0</v>
      </c>
      <c r="F196" s="282"/>
      <c r="G196" s="282">
        <f>SUM('Y3 PC'!G196,'Y4 PC'!G196,'Y5 PC'!G196)</f>
        <v>0</v>
      </c>
      <c r="H196" s="282">
        <f>SUM('Y3 PC'!H196,'Y4 PC'!H196,'Y5 PC'!H196)</f>
        <v>0</v>
      </c>
      <c r="I196" s="282">
        <f>SUM('Y3 PC'!I196,'Y4 PC'!I196,'Y5 PC'!I196)</f>
        <v>0</v>
      </c>
      <c r="J196" s="280">
        <f>SUM('Y3 PC'!J196,'Y4 PC'!J196,'Y5 PC'!J196)</f>
        <v>0</v>
      </c>
      <c r="K196" s="284">
        <f>SUM('Y3 PC'!K196,'Y4 PC'!K196,'Y5 PC'!K196)</f>
        <v>0</v>
      </c>
      <c r="L196" s="61">
        <f t="shared" si="132"/>
        <v>0</v>
      </c>
      <c r="M196" s="62">
        <f t="shared" si="131"/>
        <v>0</v>
      </c>
      <c r="N196" s="19">
        <f t="shared" si="133"/>
        <v>0</v>
      </c>
      <c r="O196" s="20">
        <f t="shared" si="134"/>
        <v>0</v>
      </c>
      <c r="P196" s="21"/>
      <c r="Q196" s="60">
        <f t="shared" si="135"/>
        <v>0</v>
      </c>
    </row>
    <row r="197" spans="1:17" x14ac:dyDescent="0.3">
      <c r="A197" s="385"/>
      <c r="B197" s="362"/>
      <c r="C197" s="364"/>
      <c r="D197" s="366"/>
      <c r="E197" s="282">
        <f>SUM('Y3 PC'!E197,'Y4 PC'!E197,'Y5 PC'!E197)</f>
        <v>0</v>
      </c>
      <c r="F197" s="282"/>
      <c r="G197" s="282">
        <f>SUM('Y3 PC'!G197,'Y4 PC'!G197,'Y5 PC'!G197)</f>
        <v>0</v>
      </c>
      <c r="H197" s="282">
        <f>SUM('Y3 PC'!H197,'Y4 PC'!H197,'Y5 PC'!H197)</f>
        <v>0</v>
      </c>
      <c r="I197" s="282">
        <f>SUM('Y3 PC'!I197,'Y4 PC'!I197,'Y5 PC'!I197)</f>
        <v>0</v>
      </c>
      <c r="J197" s="280">
        <f>SUM('Y3 PC'!J197,'Y4 PC'!J197,'Y5 PC'!J197)</f>
        <v>0</v>
      </c>
      <c r="K197" s="284">
        <f>SUM('Y3 PC'!K197,'Y4 PC'!K197,'Y5 PC'!K197)</f>
        <v>0</v>
      </c>
      <c r="L197" s="61">
        <f t="shared" si="132"/>
        <v>0</v>
      </c>
      <c r="M197" s="62">
        <f t="shared" si="131"/>
        <v>0</v>
      </c>
      <c r="N197" s="19">
        <f t="shared" si="133"/>
        <v>0</v>
      </c>
      <c r="O197" s="20">
        <f t="shared" si="134"/>
        <v>0</v>
      </c>
      <c r="P197" s="21"/>
      <c r="Q197" s="60">
        <f t="shared" si="135"/>
        <v>0</v>
      </c>
    </row>
    <row r="198" spans="1:17" ht="15" thickBot="1" x14ac:dyDescent="0.35">
      <c r="A198" s="385"/>
      <c r="B198" s="362"/>
      <c r="C198" s="364"/>
      <c r="D198" s="366"/>
      <c r="E198" s="286">
        <f>SUM('Y3 PC'!E198,'Y4 PC'!E198,'Y5 PC'!E198)</f>
        <v>0</v>
      </c>
      <c r="F198" s="293"/>
      <c r="G198" s="282">
        <f>SUM('Y3 PC'!G198,'Y4 PC'!G198,'Y5 PC'!G198)</f>
        <v>0</v>
      </c>
      <c r="H198" s="282">
        <f>SUM('Y3 PC'!H198,'Y4 PC'!H198,'Y5 PC'!H198)</f>
        <v>0</v>
      </c>
      <c r="I198" s="282">
        <f>SUM('Y3 PC'!I198,'Y4 PC'!I198,'Y5 PC'!I198)</f>
        <v>0</v>
      </c>
      <c r="J198" s="280">
        <f>SUM('Y3 PC'!J198,'Y4 PC'!J198,'Y5 PC'!J198)</f>
        <v>0</v>
      </c>
      <c r="K198" s="287">
        <f>SUM('Y3 PC'!K198,'Y4 PC'!K198,'Y5 PC'!K198)</f>
        <v>0</v>
      </c>
      <c r="L198" s="67">
        <f t="shared" si="132"/>
        <v>0</v>
      </c>
      <c r="M198" s="68">
        <f t="shared" si="131"/>
        <v>0</v>
      </c>
      <c r="N198" s="69">
        <f t="shared" si="133"/>
        <v>0</v>
      </c>
      <c r="O198" s="70">
        <f t="shared" si="134"/>
        <v>0</v>
      </c>
      <c r="P198" s="71"/>
      <c r="Q198" s="66">
        <f t="shared" si="135"/>
        <v>0</v>
      </c>
    </row>
    <row r="199" spans="1:17" ht="15" thickBot="1" x14ac:dyDescent="0.35">
      <c r="A199" s="385"/>
      <c r="B199" s="359" t="s">
        <v>131</v>
      </c>
      <c r="C199" s="359"/>
      <c r="D199" s="360"/>
      <c r="E199" s="150">
        <f>SUM(E188:E198)</f>
        <v>0</v>
      </c>
      <c r="F199" s="151"/>
      <c r="G199" s="164"/>
      <c r="H199" s="165"/>
      <c r="I199" s="165"/>
      <c r="J199" s="165"/>
      <c r="K199" s="72">
        <f t="shared" si="45"/>
        <v>0</v>
      </c>
      <c r="L199" s="72">
        <f t="shared" ref="L199" si="136">SUM(L188:L198)</f>
        <v>0</v>
      </c>
      <c r="M199" s="73">
        <f t="shared" ref="M199" si="137">SUM(M188:M198)</f>
        <v>0</v>
      </c>
      <c r="N199" s="77">
        <f t="shared" ref="N199" si="138">SUM(N188:N198)</f>
        <v>0</v>
      </c>
      <c r="O199" s="78">
        <f t="shared" ref="O199" si="139">SUM(O188:O198)</f>
        <v>0</v>
      </c>
      <c r="P199" s="74"/>
      <c r="Q199" s="72">
        <f>SUM(Q188:Q198)</f>
        <v>0</v>
      </c>
    </row>
    <row r="200" spans="1:17" x14ac:dyDescent="0.3">
      <c r="A200" s="385"/>
      <c r="B200" s="361" t="s">
        <v>8</v>
      </c>
      <c r="C200" s="363" t="s">
        <v>79</v>
      </c>
      <c r="D200" s="365" t="s">
        <v>80</v>
      </c>
      <c r="E200" s="294">
        <f>SUM('Y3 PC'!E200,'Y4 PC'!E200,'Y5 PC'!E200)</f>
        <v>0</v>
      </c>
      <c r="F200" s="293"/>
      <c r="G200" s="282">
        <f>SUM('Y3 PC'!G200,'Y4 PC'!G200,'Y5 PC'!G200)</f>
        <v>0</v>
      </c>
      <c r="H200" s="282">
        <f>SUM('Y3 PC'!H200,'Y4 PC'!H200,'Y5 PC'!H200)</f>
        <v>0</v>
      </c>
      <c r="I200" s="282">
        <f>SUM('Y3 PC'!I200,'Y4 PC'!I200,'Y5 PC'!I200)</f>
        <v>0</v>
      </c>
      <c r="J200" s="280">
        <f>SUM('Y3 PC'!J200,'Y4 PC'!J200,'Y5 PC'!J200)</f>
        <v>0</v>
      </c>
      <c r="K200" s="295">
        <f>SUM('Y3 PC'!K200,'Y4 PC'!K200,'Y5 PC'!K200)</f>
        <v>0</v>
      </c>
      <c r="L200" s="17">
        <f>25%*K200</f>
        <v>0</v>
      </c>
      <c r="M200" s="18">
        <f t="shared" ref="M200:M210" si="140">ROUND(SUM(K200:L200),0)</f>
        <v>0</v>
      </c>
      <c r="N200" s="19">
        <f>$N$4*$M200</f>
        <v>0</v>
      </c>
      <c r="O200" s="20">
        <f>$O$4*$M200</f>
        <v>0</v>
      </c>
      <c r="P200" s="21"/>
      <c r="Q200" s="15">
        <f>ROUND(SUM($N200:$P200),0)</f>
        <v>0</v>
      </c>
    </row>
    <row r="201" spans="1:17" x14ac:dyDescent="0.3">
      <c r="A201" s="385"/>
      <c r="B201" s="362"/>
      <c r="C201" s="364"/>
      <c r="D201" s="366"/>
      <c r="E201" s="282">
        <f>SUM('Y3 PC'!E201,'Y4 PC'!E201,'Y5 PC'!E201)</f>
        <v>0</v>
      </c>
      <c r="F201" s="282"/>
      <c r="G201" s="282">
        <f>SUM('Y3 PC'!G201,'Y4 PC'!G201,'Y5 PC'!G201)</f>
        <v>0</v>
      </c>
      <c r="H201" s="282">
        <f>SUM('Y3 PC'!H201,'Y4 PC'!H201,'Y5 PC'!H201)</f>
        <v>0</v>
      </c>
      <c r="I201" s="282">
        <f>SUM('Y3 PC'!I201,'Y4 PC'!I201,'Y5 PC'!I201)</f>
        <v>0</v>
      </c>
      <c r="J201" s="280">
        <f>SUM('Y3 PC'!J201,'Y4 PC'!J201,'Y5 PC'!J201)</f>
        <v>0</v>
      </c>
      <c r="K201" s="284">
        <f>SUM('Y3 PC'!K201,'Y4 PC'!K201,'Y5 PC'!K201)</f>
        <v>0</v>
      </c>
      <c r="L201" s="61">
        <f t="shared" ref="L201:L210" si="141">25%*K201</f>
        <v>0</v>
      </c>
      <c r="M201" s="62">
        <f t="shared" si="140"/>
        <v>0</v>
      </c>
      <c r="N201" s="19">
        <f t="shared" ref="N201:N210" si="142">$N$4*$M201</f>
        <v>0</v>
      </c>
      <c r="O201" s="20">
        <f t="shared" ref="O201:O210" si="143">$O$4*$M201</f>
        <v>0</v>
      </c>
      <c r="P201" s="21"/>
      <c r="Q201" s="60">
        <f t="shared" ref="Q201:Q210" si="144">ROUND(SUM($N201:$P201),0)</f>
        <v>0</v>
      </c>
    </row>
    <row r="202" spans="1:17" x14ac:dyDescent="0.3">
      <c r="A202" s="385"/>
      <c r="B202" s="362"/>
      <c r="C202" s="364"/>
      <c r="D202" s="366"/>
      <c r="E202" s="282">
        <f>SUM('Y3 PC'!E202,'Y4 PC'!E202,'Y5 PC'!E202)</f>
        <v>0</v>
      </c>
      <c r="F202" s="282"/>
      <c r="G202" s="282">
        <f>SUM('Y3 PC'!G202,'Y4 PC'!G202,'Y5 PC'!G202)</f>
        <v>0</v>
      </c>
      <c r="H202" s="282">
        <f>SUM('Y3 PC'!H202,'Y4 PC'!H202,'Y5 PC'!H202)</f>
        <v>0</v>
      </c>
      <c r="I202" s="282">
        <f>SUM('Y3 PC'!I202,'Y4 PC'!I202,'Y5 PC'!I202)</f>
        <v>0</v>
      </c>
      <c r="J202" s="280">
        <f>SUM('Y3 PC'!J202,'Y4 PC'!J202,'Y5 PC'!J202)</f>
        <v>0</v>
      </c>
      <c r="K202" s="284">
        <f>SUM('Y3 PC'!K202,'Y4 PC'!K202,'Y5 PC'!K202)</f>
        <v>0</v>
      </c>
      <c r="L202" s="61">
        <f t="shared" si="141"/>
        <v>0</v>
      </c>
      <c r="M202" s="62">
        <f t="shared" si="140"/>
        <v>0</v>
      </c>
      <c r="N202" s="19">
        <f t="shared" si="142"/>
        <v>0</v>
      </c>
      <c r="O202" s="20">
        <f t="shared" si="143"/>
        <v>0</v>
      </c>
      <c r="P202" s="21"/>
      <c r="Q202" s="60">
        <f t="shared" si="144"/>
        <v>0</v>
      </c>
    </row>
    <row r="203" spans="1:17" x14ac:dyDescent="0.3">
      <c r="A203" s="385"/>
      <c r="B203" s="362"/>
      <c r="C203" s="364"/>
      <c r="D203" s="366"/>
      <c r="E203" s="282">
        <f>SUM('Y3 PC'!E203,'Y4 PC'!E203,'Y5 PC'!E203)</f>
        <v>0</v>
      </c>
      <c r="F203" s="282"/>
      <c r="G203" s="282">
        <f>SUM('Y3 PC'!G203,'Y4 PC'!G203,'Y5 PC'!G203)</f>
        <v>0</v>
      </c>
      <c r="H203" s="282">
        <f>SUM('Y3 PC'!H203,'Y4 PC'!H203,'Y5 PC'!H203)</f>
        <v>0</v>
      </c>
      <c r="I203" s="282">
        <f>SUM('Y3 PC'!I203,'Y4 PC'!I203,'Y5 PC'!I203)</f>
        <v>0</v>
      </c>
      <c r="J203" s="280">
        <f>SUM('Y3 PC'!J203,'Y4 PC'!J203,'Y5 PC'!J203)</f>
        <v>0</v>
      </c>
      <c r="K203" s="284">
        <f>SUM('Y3 PC'!K203,'Y4 PC'!K203,'Y5 PC'!K203)</f>
        <v>0</v>
      </c>
      <c r="L203" s="61">
        <f t="shared" si="141"/>
        <v>0</v>
      </c>
      <c r="M203" s="62">
        <f t="shared" si="140"/>
        <v>0</v>
      </c>
      <c r="N203" s="19">
        <f t="shared" si="142"/>
        <v>0</v>
      </c>
      <c r="O203" s="20">
        <f t="shared" si="143"/>
        <v>0</v>
      </c>
      <c r="P203" s="21"/>
      <c r="Q203" s="60">
        <f t="shared" si="144"/>
        <v>0</v>
      </c>
    </row>
    <row r="204" spans="1:17" x14ac:dyDescent="0.3">
      <c r="A204" s="385"/>
      <c r="B204" s="362"/>
      <c r="C204" s="364"/>
      <c r="D204" s="366"/>
      <c r="E204" s="282">
        <f>SUM('Y3 PC'!E204,'Y4 PC'!E204,'Y5 PC'!E204)</f>
        <v>0</v>
      </c>
      <c r="F204" s="282"/>
      <c r="G204" s="282">
        <f>SUM('Y3 PC'!G204,'Y4 PC'!G204,'Y5 PC'!G204)</f>
        <v>0</v>
      </c>
      <c r="H204" s="282">
        <f>SUM('Y3 PC'!H204,'Y4 PC'!H204,'Y5 PC'!H204)</f>
        <v>0</v>
      </c>
      <c r="I204" s="282">
        <f>SUM('Y3 PC'!I204,'Y4 PC'!I204,'Y5 PC'!I204)</f>
        <v>0</v>
      </c>
      <c r="J204" s="280">
        <f>SUM('Y3 PC'!J204,'Y4 PC'!J204,'Y5 PC'!J204)</f>
        <v>0</v>
      </c>
      <c r="K204" s="284">
        <f>SUM('Y3 PC'!K204,'Y4 PC'!K204,'Y5 PC'!K204)</f>
        <v>0</v>
      </c>
      <c r="L204" s="61">
        <f t="shared" si="141"/>
        <v>0</v>
      </c>
      <c r="M204" s="62">
        <f t="shared" si="140"/>
        <v>0</v>
      </c>
      <c r="N204" s="19">
        <f t="shared" si="142"/>
        <v>0</v>
      </c>
      <c r="O204" s="20">
        <f t="shared" si="143"/>
        <v>0</v>
      </c>
      <c r="P204" s="21"/>
      <c r="Q204" s="60">
        <f t="shared" si="144"/>
        <v>0</v>
      </c>
    </row>
    <row r="205" spans="1:17" x14ac:dyDescent="0.3">
      <c r="A205" s="385"/>
      <c r="B205" s="362"/>
      <c r="C205" s="364"/>
      <c r="D205" s="366"/>
      <c r="E205" s="282">
        <f>SUM('Y3 PC'!E205,'Y4 PC'!E205,'Y5 PC'!E205)</f>
        <v>0</v>
      </c>
      <c r="F205" s="282"/>
      <c r="G205" s="282">
        <f>SUM('Y3 PC'!G205,'Y4 PC'!G205,'Y5 PC'!G205)</f>
        <v>0</v>
      </c>
      <c r="H205" s="282">
        <f>SUM('Y3 PC'!H205,'Y4 PC'!H205,'Y5 PC'!H205)</f>
        <v>0</v>
      </c>
      <c r="I205" s="282">
        <f>SUM('Y3 PC'!I205,'Y4 PC'!I205,'Y5 PC'!I205)</f>
        <v>0</v>
      </c>
      <c r="J205" s="280">
        <f>SUM('Y3 PC'!J205,'Y4 PC'!J205,'Y5 PC'!J205)</f>
        <v>0</v>
      </c>
      <c r="K205" s="284">
        <f>SUM('Y3 PC'!K205,'Y4 PC'!K205,'Y5 PC'!K205)</f>
        <v>0</v>
      </c>
      <c r="L205" s="61">
        <f t="shared" si="141"/>
        <v>0</v>
      </c>
      <c r="M205" s="62">
        <f t="shared" si="140"/>
        <v>0</v>
      </c>
      <c r="N205" s="19">
        <f t="shared" si="142"/>
        <v>0</v>
      </c>
      <c r="O205" s="20">
        <f t="shared" si="143"/>
        <v>0</v>
      </c>
      <c r="P205" s="21"/>
      <c r="Q205" s="60">
        <f t="shared" si="144"/>
        <v>0</v>
      </c>
    </row>
    <row r="206" spans="1:17" x14ac:dyDescent="0.3">
      <c r="A206" s="385"/>
      <c r="B206" s="362"/>
      <c r="C206" s="364"/>
      <c r="D206" s="366"/>
      <c r="E206" s="282">
        <f>SUM('Y3 PC'!E206,'Y4 PC'!E206,'Y5 PC'!E206)</f>
        <v>0</v>
      </c>
      <c r="F206" s="282"/>
      <c r="G206" s="282">
        <f>SUM('Y3 PC'!G206,'Y4 PC'!G206,'Y5 PC'!G206)</f>
        <v>0</v>
      </c>
      <c r="H206" s="282">
        <f>SUM('Y3 PC'!H206,'Y4 PC'!H206,'Y5 PC'!H206)</f>
        <v>0</v>
      </c>
      <c r="I206" s="282">
        <f>SUM('Y3 PC'!I206,'Y4 PC'!I206,'Y5 PC'!I206)</f>
        <v>0</v>
      </c>
      <c r="J206" s="280">
        <f>SUM('Y3 PC'!J206,'Y4 PC'!J206,'Y5 PC'!J206)</f>
        <v>0</v>
      </c>
      <c r="K206" s="284">
        <f>SUM('Y3 PC'!K206,'Y4 PC'!K206,'Y5 PC'!K206)</f>
        <v>0</v>
      </c>
      <c r="L206" s="61">
        <f t="shared" si="141"/>
        <v>0</v>
      </c>
      <c r="M206" s="62">
        <f t="shared" si="140"/>
        <v>0</v>
      </c>
      <c r="N206" s="19">
        <f t="shared" si="142"/>
        <v>0</v>
      </c>
      <c r="O206" s="20">
        <f t="shared" si="143"/>
        <v>0</v>
      </c>
      <c r="P206" s="21"/>
      <c r="Q206" s="60">
        <f t="shared" si="144"/>
        <v>0</v>
      </c>
    </row>
    <row r="207" spans="1:17" x14ac:dyDescent="0.3">
      <c r="A207" s="385"/>
      <c r="B207" s="362"/>
      <c r="C207" s="364"/>
      <c r="D207" s="366"/>
      <c r="E207" s="282">
        <f>SUM('Y3 PC'!E207,'Y4 PC'!E207,'Y5 PC'!E207)</f>
        <v>0</v>
      </c>
      <c r="F207" s="282"/>
      <c r="G207" s="282">
        <f>SUM('Y3 PC'!G207,'Y4 PC'!G207,'Y5 PC'!G207)</f>
        <v>0</v>
      </c>
      <c r="H207" s="282">
        <f>SUM('Y3 PC'!H207,'Y4 PC'!H207,'Y5 PC'!H207)</f>
        <v>0</v>
      </c>
      <c r="I207" s="282">
        <f>SUM('Y3 PC'!I207,'Y4 PC'!I207,'Y5 PC'!I207)</f>
        <v>0</v>
      </c>
      <c r="J207" s="280">
        <f>SUM('Y3 PC'!J207,'Y4 PC'!J207,'Y5 PC'!J207)</f>
        <v>0</v>
      </c>
      <c r="K207" s="284">
        <f>SUM('Y3 PC'!K207,'Y4 PC'!K207,'Y5 PC'!K207)</f>
        <v>0</v>
      </c>
      <c r="L207" s="61">
        <f t="shared" si="141"/>
        <v>0</v>
      </c>
      <c r="M207" s="62">
        <f t="shared" si="140"/>
        <v>0</v>
      </c>
      <c r="N207" s="19">
        <f t="shared" si="142"/>
        <v>0</v>
      </c>
      <c r="O207" s="20">
        <f t="shared" si="143"/>
        <v>0</v>
      </c>
      <c r="P207" s="21"/>
      <c r="Q207" s="60">
        <f t="shared" si="144"/>
        <v>0</v>
      </c>
    </row>
    <row r="208" spans="1:17" x14ac:dyDescent="0.3">
      <c r="A208" s="385"/>
      <c r="B208" s="362"/>
      <c r="C208" s="364"/>
      <c r="D208" s="366"/>
      <c r="E208" s="282">
        <f>SUM('Y3 PC'!E208,'Y4 PC'!E208,'Y5 PC'!E208)</f>
        <v>0</v>
      </c>
      <c r="F208" s="282"/>
      <c r="G208" s="282">
        <f>SUM('Y3 PC'!G208,'Y4 PC'!G208,'Y5 PC'!G208)</f>
        <v>0</v>
      </c>
      <c r="H208" s="282">
        <f>SUM('Y3 PC'!H208,'Y4 PC'!H208,'Y5 PC'!H208)</f>
        <v>0</v>
      </c>
      <c r="I208" s="282">
        <f>SUM('Y3 PC'!I208,'Y4 PC'!I208,'Y5 PC'!I208)</f>
        <v>0</v>
      </c>
      <c r="J208" s="280">
        <f>SUM('Y3 PC'!J208,'Y4 PC'!J208,'Y5 PC'!J208)</f>
        <v>0</v>
      </c>
      <c r="K208" s="284">
        <f>SUM('Y3 PC'!K208,'Y4 PC'!K208,'Y5 PC'!K208)</f>
        <v>0</v>
      </c>
      <c r="L208" s="61">
        <f t="shared" si="141"/>
        <v>0</v>
      </c>
      <c r="M208" s="62">
        <f t="shared" si="140"/>
        <v>0</v>
      </c>
      <c r="N208" s="19">
        <f t="shared" si="142"/>
        <v>0</v>
      </c>
      <c r="O208" s="20">
        <f t="shared" si="143"/>
        <v>0</v>
      </c>
      <c r="P208" s="21"/>
      <c r="Q208" s="60">
        <f t="shared" si="144"/>
        <v>0</v>
      </c>
    </row>
    <row r="209" spans="1:17" x14ac:dyDescent="0.3">
      <c r="A209" s="385"/>
      <c r="B209" s="362"/>
      <c r="C209" s="364"/>
      <c r="D209" s="366"/>
      <c r="E209" s="282">
        <f>SUM('Y3 PC'!E209,'Y4 PC'!E209,'Y5 PC'!E209)</f>
        <v>0</v>
      </c>
      <c r="F209" s="282"/>
      <c r="G209" s="282">
        <f>SUM('Y3 PC'!G209,'Y4 PC'!G209,'Y5 PC'!G209)</f>
        <v>0</v>
      </c>
      <c r="H209" s="282">
        <f>SUM('Y3 PC'!H209,'Y4 PC'!H209,'Y5 PC'!H209)</f>
        <v>0</v>
      </c>
      <c r="I209" s="282">
        <f>SUM('Y3 PC'!I209,'Y4 PC'!I209,'Y5 PC'!I209)</f>
        <v>0</v>
      </c>
      <c r="J209" s="280">
        <f>SUM('Y3 PC'!J209,'Y4 PC'!J209,'Y5 PC'!J209)</f>
        <v>0</v>
      </c>
      <c r="K209" s="284">
        <f>SUM('Y3 PC'!K209,'Y4 PC'!K209,'Y5 PC'!K209)</f>
        <v>0</v>
      </c>
      <c r="L209" s="61">
        <f t="shared" si="141"/>
        <v>0</v>
      </c>
      <c r="M209" s="62">
        <f t="shared" si="140"/>
        <v>0</v>
      </c>
      <c r="N209" s="19">
        <f t="shared" si="142"/>
        <v>0</v>
      </c>
      <c r="O209" s="20">
        <f t="shared" si="143"/>
        <v>0</v>
      </c>
      <c r="P209" s="21"/>
      <c r="Q209" s="60">
        <f t="shared" si="144"/>
        <v>0</v>
      </c>
    </row>
    <row r="210" spans="1:17" ht="15" thickBot="1" x14ac:dyDescent="0.35">
      <c r="A210" s="385"/>
      <c r="B210" s="362"/>
      <c r="C210" s="364"/>
      <c r="D210" s="366"/>
      <c r="E210" s="286">
        <f>SUM('Y3 PC'!E210,'Y4 PC'!E210,'Y5 PC'!E210)</f>
        <v>0</v>
      </c>
      <c r="F210" s="293"/>
      <c r="G210" s="282">
        <f>SUM('Y3 PC'!G210,'Y4 PC'!G210,'Y5 PC'!G210)</f>
        <v>0</v>
      </c>
      <c r="H210" s="282">
        <f>SUM('Y3 PC'!H210,'Y4 PC'!H210,'Y5 PC'!H210)</f>
        <v>0</v>
      </c>
      <c r="I210" s="282">
        <f>SUM('Y3 PC'!I210,'Y4 PC'!I210,'Y5 PC'!I210)</f>
        <v>0</v>
      </c>
      <c r="J210" s="280">
        <f>SUM('Y3 PC'!J210,'Y4 PC'!J210,'Y5 PC'!J210)</f>
        <v>0</v>
      </c>
      <c r="K210" s="287">
        <f>SUM('Y3 PC'!K210,'Y4 PC'!K210,'Y5 PC'!K210)</f>
        <v>0</v>
      </c>
      <c r="L210" s="67">
        <f t="shared" si="141"/>
        <v>0</v>
      </c>
      <c r="M210" s="68">
        <f t="shared" si="140"/>
        <v>0</v>
      </c>
      <c r="N210" s="69">
        <f t="shared" si="142"/>
        <v>0</v>
      </c>
      <c r="O210" s="70">
        <f t="shared" si="143"/>
        <v>0</v>
      </c>
      <c r="P210" s="71"/>
      <c r="Q210" s="66">
        <f t="shared" si="144"/>
        <v>0</v>
      </c>
    </row>
    <row r="211" spans="1:17" ht="15" thickBot="1" x14ac:dyDescent="0.35">
      <c r="A211" s="386"/>
      <c r="B211" s="359" t="s">
        <v>132</v>
      </c>
      <c r="C211" s="359"/>
      <c r="D211" s="360"/>
      <c r="E211" s="150">
        <f>SUM(E200:E210)</f>
        <v>0</v>
      </c>
      <c r="F211" s="151"/>
      <c r="G211" s="164"/>
      <c r="H211" s="165"/>
      <c r="I211" s="165"/>
      <c r="J211" s="165"/>
      <c r="K211" s="72">
        <f t="shared" si="45"/>
        <v>0</v>
      </c>
      <c r="L211" s="72">
        <f t="shared" ref="L211" si="145">SUM(L200:L210)</f>
        <v>0</v>
      </c>
      <c r="M211" s="73">
        <f t="shared" ref="M211" si="146">SUM(M200:M210)</f>
        <v>0</v>
      </c>
      <c r="N211" s="77">
        <f t="shared" ref="N211" si="147">SUM(N200:N210)</f>
        <v>0</v>
      </c>
      <c r="O211" s="78">
        <f t="shared" ref="O211" si="148">SUM(O200:O210)</f>
        <v>0</v>
      </c>
      <c r="P211" s="74"/>
      <c r="Q211" s="72">
        <f>SUM(Q200:Q210)</f>
        <v>0</v>
      </c>
    </row>
    <row r="212" spans="1:17" x14ac:dyDescent="0.3">
      <c r="A212" s="384" t="s">
        <v>67</v>
      </c>
      <c r="B212" s="352">
        <v>11</v>
      </c>
      <c r="C212" s="354" t="s">
        <v>113</v>
      </c>
      <c r="D212" s="356"/>
      <c r="E212" s="294">
        <f>SUM('Y3 PC'!E212,'Y4 PC'!E212,'Y5 PC'!E212)</f>
        <v>0</v>
      </c>
      <c r="F212" s="293"/>
      <c r="G212" s="282">
        <f>SUM('Y3 PC'!G212,'Y4 PC'!G212,'Y5 PC'!G212)</f>
        <v>0</v>
      </c>
      <c r="H212" s="282">
        <f>SUM('Y3 PC'!H212,'Y4 PC'!H212,'Y5 PC'!H212)</f>
        <v>0</v>
      </c>
      <c r="I212" s="282">
        <f>SUM('Y3 PC'!I212,'Y4 PC'!I212,'Y5 PC'!I212)</f>
        <v>0</v>
      </c>
      <c r="J212" s="280">
        <f>SUM('Y3 PC'!J212,'Y4 PC'!J212,'Y5 PC'!J212)</f>
        <v>0</v>
      </c>
      <c r="K212" s="289">
        <f>SUM('Y3 PC'!K212,'Y4 PC'!K212,'Y5 PC'!K212)</f>
        <v>0</v>
      </c>
      <c r="L212" s="17">
        <f t="shared" ref="L212:L222" si="149">25%*K212</f>
        <v>0</v>
      </c>
      <c r="M212" s="34">
        <f t="shared" ref="M212:M222" si="150">ROUND(SUM(K212:L212),0)</f>
        <v>0</v>
      </c>
      <c r="N212" s="19">
        <f t="shared" ref="N212:N222" si="151">$N$4*$M212</f>
        <v>0</v>
      </c>
      <c r="O212" s="20">
        <f t="shared" ref="O212:O222" si="152">$O$4*$M212</f>
        <v>0</v>
      </c>
      <c r="P212" s="21"/>
      <c r="Q212" s="33">
        <f t="shared" ref="Q212:Q222" si="153">ROUND(SUM($N212:$P212),0)</f>
        <v>0</v>
      </c>
    </row>
    <row r="213" spans="1:17" x14ac:dyDescent="0.3">
      <c r="A213" s="385"/>
      <c r="B213" s="353"/>
      <c r="C213" s="355"/>
      <c r="D213" s="357"/>
      <c r="E213" s="282">
        <f>SUM('Y3 PC'!E213,'Y4 PC'!E213,'Y5 PC'!E213)</f>
        <v>0</v>
      </c>
      <c r="F213" s="282"/>
      <c r="G213" s="282">
        <f>SUM('Y3 PC'!G213,'Y4 PC'!G213,'Y5 PC'!G213)</f>
        <v>0</v>
      </c>
      <c r="H213" s="282">
        <f>SUM('Y3 PC'!H213,'Y4 PC'!H213,'Y5 PC'!H213)</f>
        <v>0</v>
      </c>
      <c r="I213" s="282">
        <f>SUM('Y3 PC'!I213,'Y4 PC'!I213,'Y5 PC'!I213)</f>
        <v>0</v>
      </c>
      <c r="J213" s="280">
        <f>SUM('Y3 PC'!J213,'Y4 PC'!J213,'Y5 PC'!J213)</f>
        <v>0</v>
      </c>
      <c r="K213" s="291">
        <f>SUM('Y3 PC'!K213,'Y4 PC'!K213,'Y5 PC'!K213)</f>
        <v>0</v>
      </c>
      <c r="L213" s="61">
        <f t="shared" si="149"/>
        <v>0</v>
      </c>
      <c r="M213" s="85">
        <f t="shared" si="150"/>
        <v>0</v>
      </c>
      <c r="N213" s="19">
        <f t="shared" si="151"/>
        <v>0</v>
      </c>
      <c r="O213" s="20">
        <f t="shared" si="152"/>
        <v>0</v>
      </c>
      <c r="P213" s="21"/>
      <c r="Q213" s="83">
        <f t="shared" si="153"/>
        <v>0</v>
      </c>
    </row>
    <row r="214" spans="1:17" x14ac:dyDescent="0.3">
      <c r="A214" s="385"/>
      <c r="B214" s="353"/>
      <c r="C214" s="355"/>
      <c r="D214" s="357"/>
      <c r="E214" s="282">
        <f>SUM('Y3 PC'!E214,'Y4 PC'!E214,'Y5 PC'!E214)</f>
        <v>0</v>
      </c>
      <c r="F214" s="282"/>
      <c r="G214" s="282">
        <f>SUM('Y3 PC'!G214,'Y4 PC'!G214,'Y5 PC'!G214)</f>
        <v>0</v>
      </c>
      <c r="H214" s="282">
        <f>SUM('Y3 PC'!H214,'Y4 PC'!H214,'Y5 PC'!H214)</f>
        <v>0</v>
      </c>
      <c r="I214" s="282">
        <f>SUM('Y3 PC'!I214,'Y4 PC'!I214,'Y5 PC'!I214)</f>
        <v>0</v>
      </c>
      <c r="J214" s="280">
        <f>SUM('Y3 PC'!J214,'Y4 PC'!J214,'Y5 PC'!J214)</f>
        <v>0</v>
      </c>
      <c r="K214" s="291">
        <f>SUM('Y3 PC'!K214,'Y4 PC'!K214,'Y5 PC'!K214)</f>
        <v>0</v>
      </c>
      <c r="L214" s="61">
        <f t="shared" si="149"/>
        <v>0</v>
      </c>
      <c r="M214" s="85">
        <f t="shared" si="150"/>
        <v>0</v>
      </c>
      <c r="N214" s="19">
        <f t="shared" si="151"/>
        <v>0</v>
      </c>
      <c r="O214" s="20">
        <f t="shared" si="152"/>
        <v>0</v>
      </c>
      <c r="P214" s="21"/>
      <c r="Q214" s="83">
        <f t="shared" si="153"/>
        <v>0</v>
      </c>
    </row>
    <row r="215" spans="1:17" x14ac:dyDescent="0.3">
      <c r="A215" s="385"/>
      <c r="B215" s="353"/>
      <c r="C215" s="355"/>
      <c r="D215" s="357"/>
      <c r="E215" s="282">
        <f>SUM('Y3 PC'!E215,'Y4 PC'!E215,'Y5 PC'!E215)</f>
        <v>0</v>
      </c>
      <c r="F215" s="282"/>
      <c r="G215" s="282">
        <f>SUM('Y3 PC'!G215,'Y4 PC'!G215,'Y5 PC'!G215)</f>
        <v>0</v>
      </c>
      <c r="H215" s="282">
        <f>SUM('Y3 PC'!H215,'Y4 PC'!H215,'Y5 PC'!H215)</f>
        <v>0</v>
      </c>
      <c r="I215" s="282">
        <f>SUM('Y3 PC'!I215,'Y4 PC'!I215,'Y5 PC'!I215)</f>
        <v>0</v>
      </c>
      <c r="J215" s="280">
        <f>SUM('Y3 PC'!J215,'Y4 PC'!J215,'Y5 PC'!J215)</f>
        <v>0</v>
      </c>
      <c r="K215" s="291">
        <f>SUM('Y3 PC'!K215,'Y4 PC'!K215,'Y5 PC'!K215)</f>
        <v>0</v>
      </c>
      <c r="L215" s="61">
        <f t="shared" si="149"/>
        <v>0</v>
      </c>
      <c r="M215" s="85">
        <f t="shared" si="150"/>
        <v>0</v>
      </c>
      <c r="N215" s="19">
        <f t="shared" si="151"/>
        <v>0</v>
      </c>
      <c r="O215" s="20">
        <f t="shared" si="152"/>
        <v>0</v>
      </c>
      <c r="P215" s="21"/>
      <c r="Q215" s="83">
        <f t="shared" si="153"/>
        <v>0</v>
      </c>
    </row>
    <row r="216" spans="1:17" x14ac:dyDescent="0.3">
      <c r="A216" s="385"/>
      <c r="B216" s="353"/>
      <c r="C216" s="355"/>
      <c r="D216" s="357"/>
      <c r="E216" s="282">
        <f>SUM('Y3 PC'!E216,'Y4 PC'!E216,'Y5 PC'!E216)</f>
        <v>0</v>
      </c>
      <c r="F216" s="282"/>
      <c r="G216" s="282">
        <f>SUM('Y3 PC'!G216,'Y4 PC'!G216,'Y5 PC'!G216)</f>
        <v>0</v>
      </c>
      <c r="H216" s="282">
        <f>SUM('Y3 PC'!H216,'Y4 PC'!H216,'Y5 PC'!H216)</f>
        <v>0</v>
      </c>
      <c r="I216" s="282">
        <f>SUM('Y3 PC'!I216,'Y4 PC'!I216,'Y5 PC'!I216)</f>
        <v>0</v>
      </c>
      <c r="J216" s="280">
        <f>SUM('Y3 PC'!J216,'Y4 PC'!J216,'Y5 PC'!J216)</f>
        <v>0</v>
      </c>
      <c r="K216" s="291">
        <f>SUM('Y3 PC'!K216,'Y4 PC'!K216,'Y5 PC'!K216)</f>
        <v>0</v>
      </c>
      <c r="L216" s="61">
        <f t="shared" si="149"/>
        <v>0</v>
      </c>
      <c r="M216" s="85">
        <f t="shared" si="150"/>
        <v>0</v>
      </c>
      <c r="N216" s="19">
        <f t="shared" si="151"/>
        <v>0</v>
      </c>
      <c r="O216" s="20">
        <f t="shared" si="152"/>
        <v>0</v>
      </c>
      <c r="P216" s="21"/>
      <c r="Q216" s="83">
        <f t="shared" si="153"/>
        <v>0</v>
      </c>
    </row>
    <row r="217" spans="1:17" x14ac:dyDescent="0.3">
      <c r="A217" s="385"/>
      <c r="B217" s="353"/>
      <c r="C217" s="355"/>
      <c r="D217" s="357"/>
      <c r="E217" s="282">
        <f>SUM('Y3 PC'!E217,'Y4 PC'!E217,'Y5 PC'!E217)</f>
        <v>0</v>
      </c>
      <c r="F217" s="282"/>
      <c r="G217" s="282">
        <f>SUM('Y3 PC'!G217,'Y4 PC'!G217,'Y5 PC'!G217)</f>
        <v>0</v>
      </c>
      <c r="H217" s="282">
        <f>SUM('Y3 PC'!H217,'Y4 PC'!H217,'Y5 PC'!H217)</f>
        <v>0</v>
      </c>
      <c r="I217" s="282">
        <f>SUM('Y3 PC'!I217,'Y4 PC'!I217,'Y5 PC'!I217)</f>
        <v>0</v>
      </c>
      <c r="J217" s="280">
        <f>SUM('Y3 PC'!J217,'Y4 PC'!J217,'Y5 PC'!J217)</f>
        <v>0</v>
      </c>
      <c r="K217" s="291">
        <f>SUM('Y3 PC'!K217,'Y4 PC'!K217,'Y5 PC'!K217)</f>
        <v>0</v>
      </c>
      <c r="L217" s="61">
        <f t="shared" si="149"/>
        <v>0</v>
      </c>
      <c r="M217" s="85">
        <f t="shared" si="150"/>
        <v>0</v>
      </c>
      <c r="N217" s="19">
        <f t="shared" si="151"/>
        <v>0</v>
      </c>
      <c r="O217" s="20">
        <f t="shared" si="152"/>
        <v>0</v>
      </c>
      <c r="P217" s="21"/>
      <c r="Q217" s="83">
        <f t="shared" si="153"/>
        <v>0</v>
      </c>
    </row>
    <row r="218" spans="1:17" x14ac:dyDescent="0.3">
      <c r="A218" s="385"/>
      <c r="B218" s="353"/>
      <c r="C218" s="355"/>
      <c r="D218" s="357"/>
      <c r="E218" s="282">
        <f>SUM('Y3 PC'!E218,'Y4 PC'!E218,'Y5 PC'!E218)</f>
        <v>0</v>
      </c>
      <c r="F218" s="282"/>
      <c r="G218" s="282">
        <f>SUM('Y3 PC'!G218,'Y4 PC'!G218,'Y5 PC'!G218)</f>
        <v>0</v>
      </c>
      <c r="H218" s="282">
        <f>SUM('Y3 PC'!H218,'Y4 PC'!H218,'Y5 PC'!H218)</f>
        <v>0</v>
      </c>
      <c r="I218" s="282">
        <f>SUM('Y3 PC'!I218,'Y4 PC'!I218,'Y5 PC'!I218)</f>
        <v>0</v>
      </c>
      <c r="J218" s="280">
        <f>SUM('Y3 PC'!J218,'Y4 PC'!J218,'Y5 PC'!J218)</f>
        <v>0</v>
      </c>
      <c r="K218" s="291">
        <f>SUM('Y3 PC'!K218,'Y4 PC'!K218,'Y5 PC'!K218)</f>
        <v>0</v>
      </c>
      <c r="L218" s="61">
        <f t="shared" si="149"/>
        <v>0</v>
      </c>
      <c r="M218" s="85">
        <f t="shared" si="150"/>
        <v>0</v>
      </c>
      <c r="N218" s="19">
        <f t="shared" si="151"/>
        <v>0</v>
      </c>
      <c r="O218" s="20">
        <f t="shared" si="152"/>
        <v>0</v>
      </c>
      <c r="P218" s="21"/>
      <c r="Q218" s="83">
        <f t="shared" si="153"/>
        <v>0</v>
      </c>
    </row>
    <row r="219" spans="1:17" x14ac:dyDescent="0.3">
      <c r="A219" s="385"/>
      <c r="B219" s="353"/>
      <c r="C219" s="355"/>
      <c r="D219" s="357"/>
      <c r="E219" s="282">
        <f>SUM('Y3 PC'!E219,'Y4 PC'!E219,'Y5 PC'!E219)</f>
        <v>0</v>
      </c>
      <c r="F219" s="282"/>
      <c r="G219" s="282">
        <f>SUM('Y3 PC'!G219,'Y4 PC'!G219,'Y5 PC'!G219)</f>
        <v>0</v>
      </c>
      <c r="H219" s="282">
        <f>SUM('Y3 PC'!H219,'Y4 PC'!H219,'Y5 PC'!H219)</f>
        <v>0</v>
      </c>
      <c r="I219" s="282">
        <f>SUM('Y3 PC'!I219,'Y4 PC'!I219,'Y5 PC'!I219)</f>
        <v>0</v>
      </c>
      <c r="J219" s="280">
        <f>SUM('Y3 PC'!J219,'Y4 PC'!J219,'Y5 PC'!J219)</f>
        <v>0</v>
      </c>
      <c r="K219" s="291">
        <f>SUM('Y3 PC'!K219,'Y4 PC'!K219,'Y5 PC'!K219)</f>
        <v>0</v>
      </c>
      <c r="L219" s="61">
        <f t="shared" si="149"/>
        <v>0</v>
      </c>
      <c r="M219" s="85">
        <f t="shared" si="150"/>
        <v>0</v>
      </c>
      <c r="N219" s="19">
        <f t="shared" si="151"/>
        <v>0</v>
      </c>
      <c r="O219" s="20">
        <f t="shared" si="152"/>
        <v>0</v>
      </c>
      <c r="P219" s="21"/>
      <c r="Q219" s="83">
        <f t="shared" si="153"/>
        <v>0</v>
      </c>
    </row>
    <row r="220" spans="1:17" x14ac:dyDescent="0.3">
      <c r="A220" s="385"/>
      <c r="B220" s="353"/>
      <c r="C220" s="355"/>
      <c r="D220" s="357"/>
      <c r="E220" s="282">
        <f>SUM('Y3 PC'!E220,'Y4 PC'!E220,'Y5 PC'!E220)</f>
        <v>0</v>
      </c>
      <c r="F220" s="282"/>
      <c r="G220" s="282">
        <f>SUM('Y3 PC'!G220,'Y4 PC'!G220,'Y5 PC'!G220)</f>
        <v>0</v>
      </c>
      <c r="H220" s="282">
        <f>SUM('Y3 PC'!H220,'Y4 PC'!H220,'Y5 PC'!H220)</f>
        <v>0</v>
      </c>
      <c r="I220" s="282">
        <f>SUM('Y3 PC'!I220,'Y4 PC'!I220,'Y5 PC'!I220)</f>
        <v>0</v>
      </c>
      <c r="J220" s="280">
        <f>SUM('Y3 PC'!J220,'Y4 PC'!J220,'Y5 PC'!J220)</f>
        <v>0</v>
      </c>
      <c r="K220" s="291">
        <f>SUM('Y3 PC'!K220,'Y4 PC'!K220,'Y5 PC'!K220)</f>
        <v>0</v>
      </c>
      <c r="L220" s="61">
        <f t="shared" si="149"/>
        <v>0</v>
      </c>
      <c r="M220" s="85">
        <f t="shared" si="150"/>
        <v>0</v>
      </c>
      <c r="N220" s="19">
        <f t="shared" si="151"/>
        <v>0</v>
      </c>
      <c r="O220" s="20">
        <f t="shared" si="152"/>
        <v>0</v>
      </c>
      <c r="P220" s="21"/>
      <c r="Q220" s="83">
        <f t="shared" si="153"/>
        <v>0</v>
      </c>
    </row>
    <row r="221" spans="1:17" x14ac:dyDescent="0.3">
      <c r="A221" s="385"/>
      <c r="B221" s="353"/>
      <c r="C221" s="355"/>
      <c r="D221" s="357"/>
      <c r="E221" s="282">
        <f>SUM('Y3 PC'!E221,'Y4 PC'!E221,'Y5 PC'!E221)</f>
        <v>0</v>
      </c>
      <c r="F221" s="282"/>
      <c r="G221" s="282">
        <f>SUM('Y3 PC'!G221,'Y4 PC'!G221,'Y5 PC'!G221)</f>
        <v>0</v>
      </c>
      <c r="H221" s="282">
        <f>SUM('Y3 PC'!H221,'Y4 PC'!H221,'Y5 PC'!H221)</f>
        <v>0</v>
      </c>
      <c r="I221" s="282">
        <f>SUM('Y3 PC'!I221,'Y4 PC'!I221,'Y5 PC'!I221)</f>
        <v>0</v>
      </c>
      <c r="J221" s="280">
        <f>SUM('Y3 PC'!J221,'Y4 PC'!J221,'Y5 PC'!J221)</f>
        <v>0</v>
      </c>
      <c r="K221" s="291">
        <f>SUM('Y3 PC'!K221,'Y4 PC'!K221,'Y5 PC'!K221)</f>
        <v>0</v>
      </c>
      <c r="L221" s="61">
        <f t="shared" si="149"/>
        <v>0</v>
      </c>
      <c r="M221" s="85">
        <f t="shared" si="150"/>
        <v>0</v>
      </c>
      <c r="N221" s="19">
        <f t="shared" si="151"/>
        <v>0</v>
      </c>
      <c r="O221" s="20">
        <f t="shared" si="152"/>
        <v>0</v>
      </c>
      <c r="P221" s="21"/>
      <c r="Q221" s="83">
        <f t="shared" si="153"/>
        <v>0</v>
      </c>
    </row>
    <row r="222" spans="1:17" ht="15" thickBot="1" x14ac:dyDescent="0.35">
      <c r="A222" s="385"/>
      <c r="B222" s="353"/>
      <c r="C222" s="355"/>
      <c r="D222" s="357"/>
      <c r="E222" s="286">
        <f>SUM('Y3 PC'!E222,'Y4 PC'!E222,'Y5 PC'!E222)</f>
        <v>0</v>
      </c>
      <c r="F222" s="293"/>
      <c r="G222" s="282">
        <f>SUM('Y3 PC'!G222,'Y4 PC'!G222,'Y5 PC'!G222)</f>
        <v>0</v>
      </c>
      <c r="H222" s="282">
        <f>SUM('Y3 PC'!H222,'Y4 PC'!H222,'Y5 PC'!H222)</f>
        <v>0</v>
      </c>
      <c r="I222" s="282">
        <f>SUM('Y3 PC'!I222,'Y4 PC'!I222,'Y5 PC'!I222)</f>
        <v>0</v>
      </c>
      <c r="J222" s="280">
        <f>SUM('Y3 PC'!J222,'Y4 PC'!J222,'Y5 PC'!J222)</f>
        <v>0</v>
      </c>
      <c r="K222" s="298">
        <f>SUM('Y3 PC'!K222,'Y4 PC'!K222,'Y5 PC'!K222)</f>
        <v>0</v>
      </c>
      <c r="L222" s="67">
        <f t="shared" si="149"/>
        <v>0</v>
      </c>
      <c r="M222" s="86">
        <f t="shared" si="150"/>
        <v>0</v>
      </c>
      <c r="N222" s="69">
        <f t="shared" si="151"/>
        <v>0</v>
      </c>
      <c r="O222" s="70">
        <f t="shared" si="152"/>
        <v>0</v>
      </c>
      <c r="P222" s="71"/>
      <c r="Q222" s="84">
        <f t="shared" si="153"/>
        <v>0</v>
      </c>
    </row>
    <row r="223" spans="1:17" ht="15" customHeight="1" thickBot="1" x14ac:dyDescent="0.35">
      <c r="A223" s="386"/>
      <c r="B223" s="350" t="s">
        <v>158</v>
      </c>
      <c r="C223" s="350"/>
      <c r="D223" s="351"/>
      <c r="E223" s="150">
        <f t="shared" ref="E223" si="154">SUM(E212:E222)</f>
        <v>0</v>
      </c>
      <c r="F223" s="151"/>
      <c r="G223" s="164"/>
      <c r="H223" s="165"/>
      <c r="I223" s="165"/>
      <c r="J223" s="165"/>
      <c r="K223" s="79">
        <f t="shared" ref="K223" si="155">SUM(K212:K222)</f>
        <v>0</v>
      </c>
      <c r="L223" s="79">
        <f t="shared" ref="L223:O223" si="156">SUM(L212:L222)</f>
        <v>0</v>
      </c>
      <c r="M223" s="80">
        <f t="shared" si="156"/>
        <v>0</v>
      </c>
      <c r="N223" s="81">
        <f t="shared" si="156"/>
        <v>0</v>
      </c>
      <c r="O223" s="82">
        <f t="shared" si="156"/>
        <v>0</v>
      </c>
      <c r="P223" s="74"/>
      <c r="Q223" s="79">
        <f t="shared" ref="Q223" si="157">SUM(Q212:Q222)</f>
        <v>0</v>
      </c>
    </row>
    <row r="224" spans="1:17" x14ac:dyDescent="0.3">
      <c r="A224" s="387" t="s">
        <v>27</v>
      </c>
      <c r="B224" s="361" t="s">
        <v>9</v>
      </c>
      <c r="C224" s="363" t="s">
        <v>81</v>
      </c>
      <c r="D224" s="365" t="s">
        <v>73</v>
      </c>
      <c r="E224" s="294">
        <f>SUM('Y3 PC'!E224,'Y4 PC'!E224,'Y5 PC'!E224)</f>
        <v>0</v>
      </c>
      <c r="F224" s="293"/>
      <c r="G224" s="282">
        <f>SUM('Y3 PC'!G224,'Y4 PC'!G224,'Y5 PC'!G224)</f>
        <v>0</v>
      </c>
      <c r="H224" s="282">
        <f>SUM('Y3 PC'!H224,'Y4 PC'!H224,'Y5 PC'!H224)</f>
        <v>0</v>
      </c>
      <c r="I224" s="282">
        <f>SUM('Y3 PC'!I224,'Y4 PC'!I224,'Y5 PC'!I224)</f>
        <v>0</v>
      </c>
      <c r="J224" s="280">
        <f>SUM('Y3 PC'!J224,'Y4 PC'!J224,'Y5 PC'!J224)</f>
        <v>0</v>
      </c>
      <c r="K224" s="295">
        <f>SUM('Y3 PC'!K224,'Y4 PC'!K224,'Y5 PC'!K224)</f>
        <v>0</v>
      </c>
      <c r="L224" s="17">
        <f>25%*K224</f>
        <v>0</v>
      </c>
      <c r="M224" s="18">
        <f t="shared" ref="M224:M234" si="158">ROUND(SUM(K224:L224),0)</f>
        <v>0</v>
      </c>
      <c r="N224" s="19">
        <f>$N$4*$M224</f>
        <v>0</v>
      </c>
      <c r="O224" s="20">
        <f>$O$4*$M224</f>
        <v>0</v>
      </c>
      <c r="P224" s="21"/>
      <c r="Q224" s="15">
        <f>ROUND(SUM($N224:$P224),0)</f>
        <v>0</v>
      </c>
    </row>
    <row r="225" spans="1:17" x14ac:dyDescent="0.3">
      <c r="A225" s="385"/>
      <c r="B225" s="362"/>
      <c r="C225" s="364"/>
      <c r="D225" s="366"/>
      <c r="E225" s="282">
        <f>SUM('Y3 PC'!E225,'Y4 PC'!E225,'Y5 PC'!E225)</f>
        <v>0</v>
      </c>
      <c r="F225" s="282"/>
      <c r="G225" s="282">
        <f>SUM('Y3 PC'!G225,'Y4 PC'!G225,'Y5 PC'!G225)</f>
        <v>0</v>
      </c>
      <c r="H225" s="282">
        <f>SUM('Y3 PC'!H225,'Y4 PC'!H225,'Y5 PC'!H225)</f>
        <v>0</v>
      </c>
      <c r="I225" s="282">
        <f>SUM('Y3 PC'!I225,'Y4 PC'!I225,'Y5 PC'!I225)</f>
        <v>0</v>
      </c>
      <c r="J225" s="280">
        <f>SUM('Y3 PC'!J225,'Y4 PC'!J225,'Y5 PC'!J225)</f>
        <v>0</v>
      </c>
      <c r="K225" s="284">
        <f>SUM('Y3 PC'!K225,'Y4 PC'!K225,'Y5 PC'!K225)</f>
        <v>0</v>
      </c>
      <c r="L225" s="61">
        <f t="shared" ref="L225:L234" si="159">25%*K225</f>
        <v>0</v>
      </c>
      <c r="M225" s="62">
        <f t="shared" si="158"/>
        <v>0</v>
      </c>
      <c r="N225" s="19">
        <f t="shared" ref="N225:N234" si="160">$N$4*$M225</f>
        <v>0</v>
      </c>
      <c r="O225" s="20">
        <f t="shared" ref="O225:O234" si="161">$O$4*$M225</f>
        <v>0</v>
      </c>
      <c r="P225" s="21"/>
      <c r="Q225" s="60">
        <f t="shared" ref="Q225:Q234" si="162">ROUND(SUM($N225:$P225),0)</f>
        <v>0</v>
      </c>
    </row>
    <row r="226" spans="1:17" x14ac:dyDescent="0.3">
      <c r="A226" s="385"/>
      <c r="B226" s="362"/>
      <c r="C226" s="364"/>
      <c r="D226" s="366"/>
      <c r="E226" s="282">
        <f>SUM('Y3 PC'!E226,'Y4 PC'!E226,'Y5 PC'!E226)</f>
        <v>0</v>
      </c>
      <c r="F226" s="282"/>
      <c r="G226" s="282">
        <f>SUM('Y3 PC'!G226,'Y4 PC'!G226,'Y5 PC'!G226)</f>
        <v>0</v>
      </c>
      <c r="H226" s="282">
        <f>SUM('Y3 PC'!H226,'Y4 PC'!H226,'Y5 PC'!H226)</f>
        <v>0</v>
      </c>
      <c r="I226" s="282">
        <f>SUM('Y3 PC'!I226,'Y4 PC'!I226,'Y5 PC'!I226)</f>
        <v>0</v>
      </c>
      <c r="J226" s="280">
        <f>SUM('Y3 PC'!J226,'Y4 PC'!J226,'Y5 PC'!J226)</f>
        <v>0</v>
      </c>
      <c r="K226" s="284">
        <f>SUM('Y3 PC'!K226,'Y4 PC'!K226,'Y5 PC'!K226)</f>
        <v>0</v>
      </c>
      <c r="L226" s="61">
        <f t="shared" si="159"/>
        <v>0</v>
      </c>
      <c r="M226" s="62">
        <f t="shared" si="158"/>
        <v>0</v>
      </c>
      <c r="N226" s="19">
        <f t="shared" si="160"/>
        <v>0</v>
      </c>
      <c r="O226" s="20">
        <f t="shared" si="161"/>
        <v>0</v>
      </c>
      <c r="P226" s="21"/>
      <c r="Q226" s="60">
        <f t="shared" si="162"/>
        <v>0</v>
      </c>
    </row>
    <row r="227" spans="1:17" x14ac:dyDescent="0.3">
      <c r="A227" s="385"/>
      <c r="B227" s="362"/>
      <c r="C227" s="364"/>
      <c r="D227" s="366"/>
      <c r="E227" s="282">
        <f>SUM('Y3 PC'!E227,'Y4 PC'!E227,'Y5 PC'!E227)</f>
        <v>0</v>
      </c>
      <c r="F227" s="282"/>
      <c r="G227" s="282">
        <f>SUM('Y3 PC'!G227,'Y4 PC'!G227,'Y5 PC'!G227)</f>
        <v>0</v>
      </c>
      <c r="H227" s="282">
        <f>SUM('Y3 PC'!H227,'Y4 PC'!H227,'Y5 PC'!H227)</f>
        <v>0</v>
      </c>
      <c r="I227" s="282">
        <f>SUM('Y3 PC'!I227,'Y4 PC'!I227,'Y5 PC'!I227)</f>
        <v>0</v>
      </c>
      <c r="J227" s="280">
        <f>SUM('Y3 PC'!J227,'Y4 PC'!J227,'Y5 PC'!J227)</f>
        <v>0</v>
      </c>
      <c r="K227" s="284">
        <f>SUM('Y3 PC'!K227,'Y4 PC'!K227,'Y5 PC'!K227)</f>
        <v>0</v>
      </c>
      <c r="L227" s="61">
        <f t="shared" si="159"/>
        <v>0</v>
      </c>
      <c r="M227" s="62">
        <f t="shared" si="158"/>
        <v>0</v>
      </c>
      <c r="N227" s="19">
        <f t="shared" si="160"/>
        <v>0</v>
      </c>
      <c r="O227" s="20">
        <f t="shared" si="161"/>
        <v>0</v>
      </c>
      <c r="P227" s="21"/>
      <c r="Q227" s="60">
        <f t="shared" si="162"/>
        <v>0</v>
      </c>
    </row>
    <row r="228" spans="1:17" x14ac:dyDescent="0.3">
      <c r="A228" s="385"/>
      <c r="B228" s="362"/>
      <c r="C228" s="364"/>
      <c r="D228" s="366"/>
      <c r="E228" s="282">
        <f>SUM('Y3 PC'!E228,'Y4 PC'!E228,'Y5 PC'!E228)</f>
        <v>0</v>
      </c>
      <c r="F228" s="282"/>
      <c r="G228" s="282">
        <f>SUM('Y3 PC'!G228,'Y4 PC'!G228,'Y5 PC'!G228)</f>
        <v>0</v>
      </c>
      <c r="H228" s="282">
        <f>SUM('Y3 PC'!H228,'Y4 PC'!H228,'Y5 PC'!H228)</f>
        <v>0</v>
      </c>
      <c r="I228" s="282">
        <f>SUM('Y3 PC'!I228,'Y4 PC'!I228,'Y5 PC'!I228)</f>
        <v>0</v>
      </c>
      <c r="J228" s="280">
        <f>SUM('Y3 PC'!J228,'Y4 PC'!J228,'Y5 PC'!J228)</f>
        <v>0</v>
      </c>
      <c r="K228" s="284">
        <f>SUM('Y3 PC'!K228,'Y4 PC'!K228,'Y5 PC'!K228)</f>
        <v>0</v>
      </c>
      <c r="L228" s="61">
        <f t="shared" si="159"/>
        <v>0</v>
      </c>
      <c r="M228" s="62">
        <f t="shared" si="158"/>
        <v>0</v>
      </c>
      <c r="N228" s="19">
        <f t="shared" si="160"/>
        <v>0</v>
      </c>
      <c r="O228" s="20">
        <f t="shared" si="161"/>
        <v>0</v>
      </c>
      <c r="P228" s="21"/>
      <c r="Q228" s="60">
        <f t="shared" si="162"/>
        <v>0</v>
      </c>
    </row>
    <row r="229" spans="1:17" x14ac:dyDescent="0.3">
      <c r="A229" s="385"/>
      <c r="B229" s="362"/>
      <c r="C229" s="364"/>
      <c r="D229" s="366"/>
      <c r="E229" s="282">
        <f>SUM('Y3 PC'!E229,'Y4 PC'!E229,'Y5 PC'!E229)</f>
        <v>0</v>
      </c>
      <c r="F229" s="282"/>
      <c r="G229" s="282">
        <f>SUM('Y3 PC'!G229,'Y4 PC'!G229,'Y5 PC'!G229)</f>
        <v>0</v>
      </c>
      <c r="H229" s="282">
        <f>SUM('Y3 PC'!H229,'Y4 PC'!H229,'Y5 PC'!H229)</f>
        <v>0</v>
      </c>
      <c r="I229" s="282">
        <f>SUM('Y3 PC'!I229,'Y4 PC'!I229,'Y5 PC'!I229)</f>
        <v>0</v>
      </c>
      <c r="J229" s="280">
        <f>SUM('Y3 PC'!J229,'Y4 PC'!J229,'Y5 PC'!J229)</f>
        <v>0</v>
      </c>
      <c r="K229" s="284">
        <f>SUM('Y3 PC'!K229,'Y4 PC'!K229,'Y5 PC'!K229)</f>
        <v>0</v>
      </c>
      <c r="L229" s="61">
        <f t="shared" si="159"/>
        <v>0</v>
      </c>
      <c r="M229" s="62">
        <f t="shared" si="158"/>
        <v>0</v>
      </c>
      <c r="N229" s="19">
        <f t="shared" si="160"/>
        <v>0</v>
      </c>
      <c r="O229" s="20">
        <f t="shared" si="161"/>
        <v>0</v>
      </c>
      <c r="P229" s="21"/>
      <c r="Q229" s="60">
        <f t="shared" si="162"/>
        <v>0</v>
      </c>
    </row>
    <row r="230" spans="1:17" x14ac:dyDescent="0.3">
      <c r="A230" s="385"/>
      <c r="B230" s="362"/>
      <c r="C230" s="364"/>
      <c r="D230" s="366"/>
      <c r="E230" s="282">
        <f>SUM('Y3 PC'!E230,'Y4 PC'!E230,'Y5 PC'!E230)</f>
        <v>0</v>
      </c>
      <c r="F230" s="282"/>
      <c r="G230" s="282">
        <f>SUM('Y3 PC'!G230,'Y4 PC'!G230,'Y5 PC'!G230)</f>
        <v>0</v>
      </c>
      <c r="H230" s="282">
        <f>SUM('Y3 PC'!H230,'Y4 PC'!H230,'Y5 PC'!H230)</f>
        <v>0</v>
      </c>
      <c r="I230" s="282">
        <f>SUM('Y3 PC'!I230,'Y4 PC'!I230,'Y5 PC'!I230)</f>
        <v>0</v>
      </c>
      <c r="J230" s="280">
        <f>SUM('Y3 PC'!J230,'Y4 PC'!J230,'Y5 PC'!J230)</f>
        <v>0</v>
      </c>
      <c r="K230" s="284">
        <f>SUM('Y3 PC'!K230,'Y4 PC'!K230,'Y5 PC'!K230)</f>
        <v>0</v>
      </c>
      <c r="L230" s="61">
        <f t="shared" si="159"/>
        <v>0</v>
      </c>
      <c r="M230" s="62">
        <f t="shared" si="158"/>
        <v>0</v>
      </c>
      <c r="N230" s="19">
        <f t="shared" si="160"/>
        <v>0</v>
      </c>
      <c r="O230" s="20">
        <f t="shared" si="161"/>
        <v>0</v>
      </c>
      <c r="P230" s="21"/>
      <c r="Q230" s="60">
        <f t="shared" si="162"/>
        <v>0</v>
      </c>
    </row>
    <row r="231" spans="1:17" x14ac:dyDescent="0.3">
      <c r="A231" s="385"/>
      <c r="B231" s="362"/>
      <c r="C231" s="364"/>
      <c r="D231" s="366"/>
      <c r="E231" s="282">
        <f>SUM('Y3 PC'!E231,'Y4 PC'!E231,'Y5 PC'!E231)</f>
        <v>0</v>
      </c>
      <c r="F231" s="282"/>
      <c r="G231" s="282">
        <f>SUM('Y3 PC'!G231,'Y4 PC'!G231,'Y5 PC'!G231)</f>
        <v>0</v>
      </c>
      <c r="H231" s="282">
        <f>SUM('Y3 PC'!H231,'Y4 PC'!H231,'Y5 PC'!H231)</f>
        <v>0</v>
      </c>
      <c r="I231" s="282">
        <f>SUM('Y3 PC'!I231,'Y4 PC'!I231,'Y5 PC'!I231)</f>
        <v>0</v>
      </c>
      <c r="J231" s="280">
        <f>SUM('Y3 PC'!J231,'Y4 PC'!J231,'Y5 PC'!J231)</f>
        <v>0</v>
      </c>
      <c r="K231" s="284">
        <f>SUM('Y3 PC'!K231,'Y4 PC'!K231,'Y5 PC'!K231)</f>
        <v>0</v>
      </c>
      <c r="L231" s="61">
        <f t="shared" si="159"/>
        <v>0</v>
      </c>
      <c r="M231" s="62">
        <f t="shared" si="158"/>
        <v>0</v>
      </c>
      <c r="N231" s="19">
        <f t="shared" si="160"/>
        <v>0</v>
      </c>
      <c r="O231" s="20">
        <f t="shared" si="161"/>
        <v>0</v>
      </c>
      <c r="P231" s="21"/>
      <c r="Q231" s="60">
        <f t="shared" si="162"/>
        <v>0</v>
      </c>
    </row>
    <row r="232" spans="1:17" x14ac:dyDescent="0.3">
      <c r="A232" s="385"/>
      <c r="B232" s="362"/>
      <c r="C232" s="364"/>
      <c r="D232" s="366"/>
      <c r="E232" s="282">
        <f>SUM('Y3 PC'!E232,'Y4 PC'!E232,'Y5 PC'!E232)</f>
        <v>0</v>
      </c>
      <c r="F232" s="282"/>
      <c r="G232" s="282">
        <f>SUM('Y3 PC'!G232,'Y4 PC'!G232,'Y5 PC'!G232)</f>
        <v>0</v>
      </c>
      <c r="H232" s="282">
        <f>SUM('Y3 PC'!H232,'Y4 PC'!H232,'Y5 PC'!H232)</f>
        <v>0</v>
      </c>
      <c r="I232" s="282">
        <f>SUM('Y3 PC'!I232,'Y4 PC'!I232,'Y5 PC'!I232)</f>
        <v>0</v>
      </c>
      <c r="J232" s="280">
        <f>SUM('Y3 PC'!J232,'Y4 PC'!J232,'Y5 PC'!J232)</f>
        <v>0</v>
      </c>
      <c r="K232" s="284">
        <f>SUM('Y3 PC'!K232,'Y4 PC'!K232,'Y5 PC'!K232)</f>
        <v>0</v>
      </c>
      <c r="L232" s="61">
        <f t="shared" si="159"/>
        <v>0</v>
      </c>
      <c r="M232" s="62">
        <f t="shared" si="158"/>
        <v>0</v>
      </c>
      <c r="N232" s="19">
        <f t="shared" si="160"/>
        <v>0</v>
      </c>
      <c r="O232" s="20">
        <f t="shared" si="161"/>
        <v>0</v>
      </c>
      <c r="P232" s="21"/>
      <c r="Q232" s="60">
        <f t="shared" si="162"/>
        <v>0</v>
      </c>
    </row>
    <row r="233" spans="1:17" x14ac:dyDescent="0.3">
      <c r="A233" s="385"/>
      <c r="B233" s="362"/>
      <c r="C233" s="364"/>
      <c r="D233" s="366"/>
      <c r="E233" s="282">
        <f>SUM('Y3 PC'!E233,'Y4 PC'!E233,'Y5 PC'!E233)</f>
        <v>0</v>
      </c>
      <c r="F233" s="282"/>
      <c r="G233" s="282">
        <f>SUM('Y3 PC'!G233,'Y4 PC'!G233,'Y5 PC'!G233)</f>
        <v>0</v>
      </c>
      <c r="H233" s="282">
        <f>SUM('Y3 PC'!H233,'Y4 PC'!H233,'Y5 PC'!H233)</f>
        <v>0</v>
      </c>
      <c r="I233" s="282">
        <f>SUM('Y3 PC'!I233,'Y4 PC'!I233,'Y5 PC'!I233)</f>
        <v>0</v>
      </c>
      <c r="J233" s="280">
        <f>SUM('Y3 PC'!J233,'Y4 PC'!J233,'Y5 PC'!J233)</f>
        <v>0</v>
      </c>
      <c r="K233" s="284">
        <f>SUM('Y3 PC'!K233,'Y4 PC'!K233,'Y5 PC'!K233)</f>
        <v>0</v>
      </c>
      <c r="L233" s="61">
        <f t="shared" si="159"/>
        <v>0</v>
      </c>
      <c r="M233" s="62">
        <f t="shared" si="158"/>
        <v>0</v>
      </c>
      <c r="N233" s="19">
        <f t="shared" si="160"/>
        <v>0</v>
      </c>
      <c r="O233" s="20">
        <f t="shared" si="161"/>
        <v>0</v>
      </c>
      <c r="P233" s="21"/>
      <c r="Q233" s="60">
        <f t="shared" si="162"/>
        <v>0</v>
      </c>
    </row>
    <row r="234" spans="1:17" ht="15" thickBot="1" x14ac:dyDescent="0.35">
      <c r="A234" s="385"/>
      <c r="B234" s="362"/>
      <c r="C234" s="364"/>
      <c r="D234" s="366"/>
      <c r="E234" s="286">
        <f>SUM('Y3 PC'!E234,'Y4 PC'!E234,'Y5 PC'!E234)</f>
        <v>0</v>
      </c>
      <c r="F234" s="293"/>
      <c r="G234" s="282">
        <f>SUM('Y3 PC'!G234,'Y4 PC'!G234,'Y5 PC'!G234)</f>
        <v>0</v>
      </c>
      <c r="H234" s="282">
        <f>SUM('Y3 PC'!H234,'Y4 PC'!H234,'Y5 PC'!H234)</f>
        <v>0</v>
      </c>
      <c r="I234" s="282">
        <f>SUM('Y3 PC'!I234,'Y4 PC'!I234,'Y5 PC'!I234)</f>
        <v>0</v>
      </c>
      <c r="J234" s="280">
        <f>SUM('Y3 PC'!J234,'Y4 PC'!J234,'Y5 PC'!J234)</f>
        <v>0</v>
      </c>
      <c r="K234" s="287">
        <f>SUM('Y3 PC'!K234,'Y4 PC'!K234,'Y5 PC'!K234)</f>
        <v>0</v>
      </c>
      <c r="L234" s="67">
        <f t="shared" si="159"/>
        <v>0</v>
      </c>
      <c r="M234" s="68">
        <f t="shared" si="158"/>
        <v>0</v>
      </c>
      <c r="N234" s="69">
        <f t="shared" si="160"/>
        <v>0</v>
      </c>
      <c r="O234" s="70">
        <f t="shared" si="161"/>
        <v>0</v>
      </c>
      <c r="P234" s="71"/>
      <c r="Q234" s="66">
        <f t="shared" si="162"/>
        <v>0</v>
      </c>
    </row>
    <row r="235" spans="1:17" ht="15" thickBot="1" x14ac:dyDescent="0.35">
      <c r="A235" s="385"/>
      <c r="B235" s="359" t="s">
        <v>133</v>
      </c>
      <c r="C235" s="359"/>
      <c r="D235" s="360"/>
      <c r="E235" s="150">
        <f>SUM(E224:E234)</f>
        <v>0</v>
      </c>
      <c r="F235" s="151"/>
      <c r="G235" s="164"/>
      <c r="H235" s="165"/>
      <c r="I235" s="165"/>
      <c r="J235" s="165"/>
      <c r="K235" s="72">
        <f t="shared" ref="K235:K295" si="163">SUM(K224:K234)</f>
        <v>0</v>
      </c>
      <c r="L235" s="72">
        <f t="shared" ref="L235" si="164">SUM(L224:L234)</f>
        <v>0</v>
      </c>
      <c r="M235" s="73">
        <f t="shared" ref="M235" si="165">SUM(M224:M234)</f>
        <v>0</v>
      </c>
      <c r="N235" s="77">
        <f t="shared" ref="N235" si="166">SUM(N224:N234)</f>
        <v>0</v>
      </c>
      <c r="O235" s="78">
        <f t="shared" ref="O235" si="167">SUM(O224:O234)</f>
        <v>0</v>
      </c>
      <c r="P235" s="74"/>
      <c r="Q235" s="72">
        <f>SUM(Q224:Q234)</f>
        <v>0</v>
      </c>
    </row>
    <row r="236" spans="1:17" x14ac:dyDescent="0.3">
      <c r="A236" s="385"/>
      <c r="B236" s="361" t="s">
        <v>10</v>
      </c>
      <c r="C236" s="363" t="s">
        <v>82</v>
      </c>
      <c r="D236" s="365" t="s">
        <v>32</v>
      </c>
      <c r="E236" s="294">
        <f>SUM('Y3 PC'!E236,'Y4 PC'!E236,'Y5 PC'!E236)</f>
        <v>0</v>
      </c>
      <c r="F236" s="293"/>
      <c r="G236" s="282">
        <f>SUM('Y3 PC'!G236,'Y4 PC'!G236,'Y5 PC'!G236)</f>
        <v>0</v>
      </c>
      <c r="H236" s="282">
        <f>SUM('Y3 PC'!H236,'Y4 PC'!H236,'Y5 PC'!H236)</f>
        <v>0</v>
      </c>
      <c r="I236" s="282">
        <f>SUM('Y3 PC'!I236,'Y4 PC'!I236,'Y5 PC'!I236)</f>
        <v>0</v>
      </c>
      <c r="J236" s="280">
        <f>SUM('Y3 PC'!J236,'Y4 PC'!J236,'Y5 PC'!J236)</f>
        <v>0</v>
      </c>
      <c r="K236" s="295">
        <f>SUM('Y3 PC'!K236,'Y4 PC'!K236,'Y5 PC'!K236)</f>
        <v>0</v>
      </c>
      <c r="L236" s="17">
        <f>25%*K236</f>
        <v>0</v>
      </c>
      <c r="M236" s="18">
        <f t="shared" ref="M236:M246" si="168">ROUND(SUM(K236:L236),0)</f>
        <v>0</v>
      </c>
      <c r="N236" s="19">
        <f>$N$4*$M236</f>
        <v>0</v>
      </c>
      <c r="O236" s="20">
        <f>$O$4*$M236</f>
        <v>0</v>
      </c>
      <c r="P236" s="21"/>
      <c r="Q236" s="15">
        <f>ROUND(SUM($N236:$P236),0)</f>
        <v>0</v>
      </c>
    </row>
    <row r="237" spans="1:17" x14ac:dyDescent="0.3">
      <c r="A237" s="385"/>
      <c r="B237" s="362"/>
      <c r="C237" s="364"/>
      <c r="D237" s="366"/>
      <c r="E237" s="282">
        <f>SUM('Y3 PC'!E237,'Y4 PC'!E237,'Y5 PC'!E237)</f>
        <v>0</v>
      </c>
      <c r="F237" s="282"/>
      <c r="G237" s="282">
        <f>SUM('Y3 PC'!G237,'Y4 PC'!G237,'Y5 PC'!G237)</f>
        <v>0</v>
      </c>
      <c r="H237" s="282">
        <f>SUM('Y3 PC'!H237,'Y4 PC'!H237,'Y5 PC'!H237)</f>
        <v>0</v>
      </c>
      <c r="I237" s="282">
        <f>SUM('Y3 PC'!I237,'Y4 PC'!I237,'Y5 PC'!I237)</f>
        <v>0</v>
      </c>
      <c r="J237" s="280">
        <f>SUM('Y3 PC'!J237,'Y4 PC'!J237,'Y5 PC'!J237)</f>
        <v>0</v>
      </c>
      <c r="K237" s="284">
        <f>SUM('Y3 PC'!K237,'Y4 PC'!K237,'Y5 PC'!K237)</f>
        <v>0</v>
      </c>
      <c r="L237" s="61">
        <f t="shared" ref="L237:L246" si="169">25%*K237</f>
        <v>0</v>
      </c>
      <c r="M237" s="62">
        <f t="shared" si="168"/>
        <v>0</v>
      </c>
      <c r="N237" s="19">
        <f t="shared" ref="N237:N246" si="170">$N$4*$M237</f>
        <v>0</v>
      </c>
      <c r="O237" s="20">
        <f t="shared" ref="O237:O246" si="171">$O$4*$M237</f>
        <v>0</v>
      </c>
      <c r="P237" s="21"/>
      <c r="Q237" s="60">
        <f t="shared" ref="Q237:Q246" si="172">ROUND(SUM($N237:$P237),0)</f>
        <v>0</v>
      </c>
    </row>
    <row r="238" spans="1:17" x14ac:dyDescent="0.3">
      <c r="A238" s="385"/>
      <c r="B238" s="362"/>
      <c r="C238" s="364"/>
      <c r="D238" s="366"/>
      <c r="E238" s="282">
        <f>SUM('Y3 PC'!E238,'Y4 PC'!E238,'Y5 PC'!E238)</f>
        <v>0</v>
      </c>
      <c r="F238" s="282"/>
      <c r="G238" s="282">
        <f>SUM('Y3 PC'!G238,'Y4 PC'!G238,'Y5 PC'!G238)</f>
        <v>0</v>
      </c>
      <c r="H238" s="282">
        <f>SUM('Y3 PC'!H238,'Y4 PC'!H238,'Y5 PC'!H238)</f>
        <v>0</v>
      </c>
      <c r="I238" s="282">
        <f>SUM('Y3 PC'!I238,'Y4 PC'!I238,'Y5 PC'!I238)</f>
        <v>0</v>
      </c>
      <c r="J238" s="280">
        <f>SUM('Y3 PC'!J238,'Y4 PC'!J238,'Y5 PC'!J238)</f>
        <v>0</v>
      </c>
      <c r="K238" s="284">
        <f>SUM('Y3 PC'!K238,'Y4 PC'!K238,'Y5 PC'!K238)</f>
        <v>0</v>
      </c>
      <c r="L238" s="61">
        <f t="shared" si="169"/>
        <v>0</v>
      </c>
      <c r="M238" s="62">
        <f t="shared" si="168"/>
        <v>0</v>
      </c>
      <c r="N238" s="19">
        <f t="shared" si="170"/>
        <v>0</v>
      </c>
      <c r="O238" s="20">
        <f t="shared" si="171"/>
        <v>0</v>
      </c>
      <c r="P238" s="21"/>
      <c r="Q238" s="60">
        <f t="shared" si="172"/>
        <v>0</v>
      </c>
    </row>
    <row r="239" spans="1:17" x14ac:dyDescent="0.3">
      <c r="A239" s="385"/>
      <c r="B239" s="362"/>
      <c r="C239" s="364"/>
      <c r="D239" s="366"/>
      <c r="E239" s="282">
        <f>SUM('Y3 PC'!E239,'Y4 PC'!E239,'Y5 PC'!E239)</f>
        <v>0</v>
      </c>
      <c r="F239" s="282"/>
      <c r="G239" s="282">
        <f>SUM('Y3 PC'!G239,'Y4 PC'!G239,'Y5 PC'!G239)</f>
        <v>0</v>
      </c>
      <c r="H239" s="282">
        <f>SUM('Y3 PC'!H239,'Y4 PC'!H239,'Y5 PC'!H239)</f>
        <v>0</v>
      </c>
      <c r="I239" s="282">
        <f>SUM('Y3 PC'!I239,'Y4 PC'!I239,'Y5 PC'!I239)</f>
        <v>0</v>
      </c>
      <c r="J239" s="280">
        <f>SUM('Y3 PC'!J239,'Y4 PC'!J239,'Y5 PC'!J239)</f>
        <v>0</v>
      </c>
      <c r="K239" s="284">
        <f>SUM('Y3 PC'!K239,'Y4 PC'!K239,'Y5 PC'!K239)</f>
        <v>0</v>
      </c>
      <c r="L239" s="61">
        <f t="shared" si="169"/>
        <v>0</v>
      </c>
      <c r="M239" s="62">
        <f t="shared" si="168"/>
        <v>0</v>
      </c>
      <c r="N239" s="19">
        <f t="shared" si="170"/>
        <v>0</v>
      </c>
      <c r="O239" s="20">
        <f t="shared" si="171"/>
        <v>0</v>
      </c>
      <c r="P239" s="21"/>
      <c r="Q239" s="60">
        <f t="shared" si="172"/>
        <v>0</v>
      </c>
    </row>
    <row r="240" spans="1:17" x14ac:dyDescent="0.3">
      <c r="A240" s="385"/>
      <c r="B240" s="362"/>
      <c r="C240" s="364"/>
      <c r="D240" s="366"/>
      <c r="E240" s="282">
        <f>SUM('Y3 PC'!E240,'Y4 PC'!E240,'Y5 PC'!E240)</f>
        <v>0</v>
      </c>
      <c r="F240" s="282"/>
      <c r="G240" s="282">
        <f>SUM('Y3 PC'!G240,'Y4 PC'!G240,'Y5 PC'!G240)</f>
        <v>0</v>
      </c>
      <c r="H240" s="282">
        <f>SUM('Y3 PC'!H240,'Y4 PC'!H240,'Y5 PC'!H240)</f>
        <v>0</v>
      </c>
      <c r="I240" s="282">
        <f>SUM('Y3 PC'!I240,'Y4 PC'!I240,'Y5 PC'!I240)</f>
        <v>0</v>
      </c>
      <c r="J240" s="280">
        <f>SUM('Y3 PC'!J240,'Y4 PC'!J240,'Y5 PC'!J240)</f>
        <v>0</v>
      </c>
      <c r="K240" s="284">
        <f>SUM('Y3 PC'!K240,'Y4 PC'!K240,'Y5 PC'!K240)</f>
        <v>0</v>
      </c>
      <c r="L240" s="61">
        <f t="shared" si="169"/>
        <v>0</v>
      </c>
      <c r="M240" s="62">
        <f t="shared" si="168"/>
        <v>0</v>
      </c>
      <c r="N240" s="19">
        <f t="shared" si="170"/>
        <v>0</v>
      </c>
      <c r="O240" s="20">
        <f t="shared" si="171"/>
        <v>0</v>
      </c>
      <c r="P240" s="21"/>
      <c r="Q240" s="60">
        <f t="shared" si="172"/>
        <v>0</v>
      </c>
    </row>
    <row r="241" spans="1:17" x14ac:dyDescent="0.3">
      <c r="A241" s="385"/>
      <c r="B241" s="362"/>
      <c r="C241" s="364"/>
      <c r="D241" s="366"/>
      <c r="E241" s="282">
        <f>SUM('Y3 PC'!E241,'Y4 PC'!E241,'Y5 PC'!E241)</f>
        <v>0</v>
      </c>
      <c r="F241" s="282"/>
      <c r="G241" s="282">
        <f>SUM('Y3 PC'!G241,'Y4 PC'!G241,'Y5 PC'!G241)</f>
        <v>0</v>
      </c>
      <c r="H241" s="282">
        <f>SUM('Y3 PC'!H241,'Y4 PC'!H241,'Y5 PC'!H241)</f>
        <v>0</v>
      </c>
      <c r="I241" s="282">
        <f>SUM('Y3 PC'!I241,'Y4 PC'!I241,'Y5 PC'!I241)</f>
        <v>0</v>
      </c>
      <c r="J241" s="280">
        <f>SUM('Y3 PC'!J241,'Y4 PC'!J241,'Y5 PC'!J241)</f>
        <v>0</v>
      </c>
      <c r="K241" s="284">
        <f>SUM('Y3 PC'!K241,'Y4 PC'!K241,'Y5 PC'!K241)</f>
        <v>0</v>
      </c>
      <c r="L241" s="61">
        <f t="shared" si="169"/>
        <v>0</v>
      </c>
      <c r="M241" s="62">
        <f t="shared" si="168"/>
        <v>0</v>
      </c>
      <c r="N241" s="19">
        <f t="shared" si="170"/>
        <v>0</v>
      </c>
      <c r="O241" s="20">
        <f t="shared" si="171"/>
        <v>0</v>
      </c>
      <c r="P241" s="21"/>
      <c r="Q241" s="60">
        <f t="shared" si="172"/>
        <v>0</v>
      </c>
    </row>
    <row r="242" spans="1:17" x14ac:dyDescent="0.3">
      <c r="A242" s="385"/>
      <c r="B242" s="362"/>
      <c r="C242" s="364"/>
      <c r="D242" s="366"/>
      <c r="E242" s="282">
        <f>SUM('Y3 PC'!E242,'Y4 PC'!E242,'Y5 PC'!E242)</f>
        <v>0</v>
      </c>
      <c r="F242" s="282"/>
      <c r="G242" s="282">
        <f>SUM('Y3 PC'!G242,'Y4 PC'!G242,'Y5 PC'!G242)</f>
        <v>0</v>
      </c>
      <c r="H242" s="282">
        <f>SUM('Y3 PC'!H242,'Y4 PC'!H242,'Y5 PC'!H242)</f>
        <v>0</v>
      </c>
      <c r="I242" s="282">
        <f>SUM('Y3 PC'!I242,'Y4 PC'!I242,'Y5 PC'!I242)</f>
        <v>0</v>
      </c>
      <c r="J242" s="280">
        <f>SUM('Y3 PC'!J242,'Y4 PC'!J242,'Y5 PC'!J242)</f>
        <v>0</v>
      </c>
      <c r="K242" s="284">
        <f>SUM('Y3 PC'!K242,'Y4 PC'!K242,'Y5 PC'!K242)</f>
        <v>0</v>
      </c>
      <c r="L242" s="61">
        <f t="shared" si="169"/>
        <v>0</v>
      </c>
      <c r="M242" s="62">
        <f t="shared" si="168"/>
        <v>0</v>
      </c>
      <c r="N242" s="19">
        <f t="shared" si="170"/>
        <v>0</v>
      </c>
      <c r="O242" s="20">
        <f t="shared" si="171"/>
        <v>0</v>
      </c>
      <c r="P242" s="21"/>
      <c r="Q242" s="60">
        <f t="shared" si="172"/>
        <v>0</v>
      </c>
    </row>
    <row r="243" spans="1:17" x14ac:dyDescent="0.3">
      <c r="A243" s="385"/>
      <c r="B243" s="362"/>
      <c r="C243" s="364"/>
      <c r="D243" s="366"/>
      <c r="E243" s="282">
        <f>SUM('Y3 PC'!E243,'Y4 PC'!E243,'Y5 PC'!E243)</f>
        <v>0</v>
      </c>
      <c r="F243" s="282"/>
      <c r="G243" s="282">
        <f>SUM('Y3 PC'!G243,'Y4 PC'!G243,'Y5 PC'!G243)</f>
        <v>0</v>
      </c>
      <c r="H243" s="282">
        <f>SUM('Y3 PC'!H243,'Y4 PC'!H243,'Y5 PC'!H243)</f>
        <v>0</v>
      </c>
      <c r="I243" s="282">
        <f>SUM('Y3 PC'!I243,'Y4 PC'!I243,'Y5 PC'!I243)</f>
        <v>0</v>
      </c>
      <c r="J243" s="280">
        <f>SUM('Y3 PC'!J243,'Y4 PC'!J243,'Y5 PC'!J243)</f>
        <v>0</v>
      </c>
      <c r="K243" s="284">
        <f>SUM('Y3 PC'!K243,'Y4 PC'!K243,'Y5 PC'!K243)</f>
        <v>0</v>
      </c>
      <c r="L243" s="61">
        <f t="shared" si="169"/>
        <v>0</v>
      </c>
      <c r="M243" s="62">
        <f t="shared" si="168"/>
        <v>0</v>
      </c>
      <c r="N243" s="19">
        <f t="shared" si="170"/>
        <v>0</v>
      </c>
      <c r="O243" s="20">
        <f t="shared" si="171"/>
        <v>0</v>
      </c>
      <c r="P243" s="21"/>
      <c r="Q243" s="60">
        <f t="shared" si="172"/>
        <v>0</v>
      </c>
    </row>
    <row r="244" spans="1:17" x14ac:dyDescent="0.3">
      <c r="A244" s="385"/>
      <c r="B244" s="362"/>
      <c r="C244" s="364"/>
      <c r="D244" s="366"/>
      <c r="E244" s="282">
        <f>SUM('Y3 PC'!E244,'Y4 PC'!E244,'Y5 PC'!E244)</f>
        <v>0</v>
      </c>
      <c r="F244" s="282"/>
      <c r="G244" s="282">
        <f>SUM('Y3 PC'!G244,'Y4 PC'!G244,'Y5 PC'!G244)</f>
        <v>0</v>
      </c>
      <c r="H244" s="282">
        <f>SUM('Y3 PC'!H244,'Y4 PC'!H244,'Y5 PC'!H244)</f>
        <v>0</v>
      </c>
      <c r="I244" s="282">
        <f>SUM('Y3 PC'!I244,'Y4 PC'!I244,'Y5 PC'!I244)</f>
        <v>0</v>
      </c>
      <c r="J244" s="280">
        <f>SUM('Y3 PC'!J244,'Y4 PC'!J244,'Y5 PC'!J244)</f>
        <v>0</v>
      </c>
      <c r="K244" s="284">
        <f>SUM('Y3 PC'!K244,'Y4 PC'!K244,'Y5 PC'!K244)</f>
        <v>0</v>
      </c>
      <c r="L244" s="61">
        <f t="shared" si="169"/>
        <v>0</v>
      </c>
      <c r="M244" s="62">
        <f t="shared" si="168"/>
        <v>0</v>
      </c>
      <c r="N244" s="19">
        <f t="shared" si="170"/>
        <v>0</v>
      </c>
      <c r="O244" s="20">
        <f t="shared" si="171"/>
        <v>0</v>
      </c>
      <c r="P244" s="21"/>
      <c r="Q244" s="60">
        <f t="shared" si="172"/>
        <v>0</v>
      </c>
    </row>
    <row r="245" spans="1:17" x14ac:dyDescent="0.3">
      <c r="A245" s="385"/>
      <c r="B245" s="362"/>
      <c r="C245" s="364"/>
      <c r="D245" s="366"/>
      <c r="E245" s="282">
        <f>SUM('Y3 PC'!E245,'Y4 PC'!E245,'Y5 PC'!E245)</f>
        <v>0</v>
      </c>
      <c r="F245" s="282"/>
      <c r="G245" s="282">
        <f>SUM('Y3 PC'!G245,'Y4 PC'!G245,'Y5 PC'!G245)</f>
        <v>0</v>
      </c>
      <c r="H245" s="282">
        <f>SUM('Y3 PC'!H245,'Y4 PC'!H245,'Y5 PC'!H245)</f>
        <v>0</v>
      </c>
      <c r="I245" s="282">
        <f>SUM('Y3 PC'!I245,'Y4 PC'!I245,'Y5 PC'!I245)</f>
        <v>0</v>
      </c>
      <c r="J245" s="280">
        <f>SUM('Y3 PC'!J245,'Y4 PC'!J245,'Y5 PC'!J245)</f>
        <v>0</v>
      </c>
      <c r="K245" s="284">
        <f>SUM('Y3 PC'!K245,'Y4 PC'!K245,'Y5 PC'!K245)</f>
        <v>0</v>
      </c>
      <c r="L245" s="61">
        <f t="shared" si="169"/>
        <v>0</v>
      </c>
      <c r="M245" s="62">
        <f t="shared" si="168"/>
        <v>0</v>
      </c>
      <c r="N245" s="19">
        <f t="shared" si="170"/>
        <v>0</v>
      </c>
      <c r="O245" s="20">
        <f t="shared" si="171"/>
        <v>0</v>
      </c>
      <c r="P245" s="21"/>
      <c r="Q245" s="60">
        <f t="shared" si="172"/>
        <v>0</v>
      </c>
    </row>
    <row r="246" spans="1:17" ht="15" thickBot="1" x14ac:dyDescent="0.35">
      <c r="A246" s="385"/>
      <c r="B246" s="362"/>
      <c r="C246" s="364"/>
      <c r="D246" s="366"/>
      <c r="E246" s="286">
        <f>SUM('Y3 PC'!E246,'Y4 PC'!E246,'Y5 PC'!E246)</f>
        <v>0</v>
      </c>
      <c r="F246" s="293"/>
      <c r="G246" s="282">
        <f>SUM('Y3 PC'!G246,'Y4 PC'!G246,'Y5 PC'!G246)</f>
        <v>0</v>
      </c>
      <c r="H246" s="282">
        <f>SUM('Y3 PC'!H246,'Y4 PC'!H246,'Y5 PC'!H246)</f>
        <v>0</v>
      </c>
      <c r="I246" s="282">
        <f>SUM('Y3 PC'!I246,'Y4 PC'!I246,'Y5 PC'!I246)</f>
        <v>0</v>
      </c>
      <c r="J246" s="280">
        <f>SUM('Y3 PC'!J246,'Y4 PC'!J246,'Y5 PC'!J246)</f>
        <v>0</v>
      </c>
      <c r="K246" s="287">
        <f>SUM('Y3 PC'!K246,'Y4 PC'!K246,'Y5 PC'!K246)</f>
        <v>0</v>
      </c>
      <c r="L246" s="67">
        <f t="shared" si="169"/>
        <v>0</v>
      </c>
      <c r="M246" s="68">
        <f t="shared" si="168"/>
        <v>0</v>
      </c>
      <c r="N246" s="69">
        <f t="shared" si="170"/>
        <v>0</v>
      </c>
      <c r="O246" s="70">
        <f t="shared" si="171"/>
        <v>0</v>
      </c>
      <c r="P246" s="71"/>
      <c r="Q246" s="66">
        <f t="shared" si="172"/>
        <v>0</v>
      </c>
    </row>
    <row r="247" spans="1:17" ht="15" thickBot="1" x14ac:dyDescent="0.35">
      <c r="A247" s="385"/>
      <c r="B247" s="359" t="s">
        <v>134</v>
      </c>
      <c r="C247" s="359"/>
      <c r="D247" s="360"/>
      <c r="E247" s="150">
        <f t="shared" ref="E247" si="173">SUM(E236:E246)</f>
        <v>0</v>
      </c>
      <c r="F247" s="151"/>
      <c r="G247" s="164"/>
      <c r="H247" s="165"/>
      <c r="I247" s="165"/>
      <c r="J247" s="165"/>
      <c r="K247" s="72">
        <f t="shared" si="163"/>
        <v>0</v>
      </c>
      <c r="L247" s="72">
        <f t="shared" ref="L247" si="174">SUM(L236:L246)</f>
        <v>0</v>
      </c>
      <c r="M247" s="73">
        <f t="shared" ref="M247" si="175">SUM(M236:M246)</f>
        <v>0</v>
      </c>
      <c r="N247" s="77">
        <f t="shared" ref="N247" si="176">SUM(N236:N246)</f>
        <v>0</v>
      </c>
      <c r="O247" s="78">
        <f t="shared" ref="O247" si="177">SUM(O236:O246)</f>
        <v>0</v>
      </c>
      <c r="P247" s="74"/>
      <c r="Q247" s="72">
        <f>SUM(Q236:Q246)</f>
        <v>0</v>
      </c>
    </row>
    <row r="248" spans="1:17" x14ac:dyDescent="0.3">
      <c r="A248" s="385"/>
      <c r="B248" s="361" t="s">
        <v>11</v>
      </c>
      <c r="C248" s="363" t="s">
        <v>136</v>
      </c>
      <c r="D248" s="365" t="s">
        <v>32</v>
      </c>
      <c r="E248" s="294">
        <f>SUM('Y3 PC'!E248,'Y4 PC'!E248,'Y5 PC'!E248)</f>
        <v>0</v>
      </c>
      <c r="F248" s="293"/>
      <c r="G248" s="282">
        <f>SUM('Y3 PC'!G248,'Y4 PC'!G248,'Y5 PC'!G248)</f>
        <v>0</v>
      </c>
      <c r="H248" s="282">
        <f>SUM('Y3 PC'!H248,'Y4 PC'!H248,'Y5 PC'!H248)</f>
        <v>0</v>
      </c>
      <c r="I248" s="282">
        <f>SUM('Y3 PC'!I248,'Y4 PC'!I248,'Y5 PC'!I248)</f>
        <v>0</v>
      </c>
      <c r="J248" s="280">
        <f>SUM('Y3 PC'!J248,'Y4 PC'!J248,'Y5 PC'!J248)</f>
        <v>0</v>
      </c>
      <c r="K248" s="295">
        <f>SUM('Y3 PC'!K248,'Y4 PC'!K248,'Y5 PC'!K248)</f>
        <v>0</v>
      </c>
      <c r="L248" s="17">
        <f>25%*K248</f>
        <v>0</v>
      </c>
      <c r="M248" s="18">
        <f t="shared" ref="M248:M258" si="178">ROUND(SUM(K248:L248),0)</f>
        <v>0</v>
      </c>
      <c r="N248" s="19">
        <f>$N$4*$M248</f>
        <v>0</v>
      </c>
      <c r="O248" s="20">
        <f>$O$4*$M248</f>
        <v>0</v>
      </c>
      <c r="P248" s="21"/>
      <c r="Q248" s="15">
        <f>ROUND(SUM($N248:$P248),0)</f>
        <v>0</v>
      </c>
    </row>
    <row r="249" spans="1:17" x14ac:dyDescent="0.3">
      <c r="A249" s="385"/>
      <c r="B249" s="362"/>
      <c r="C249" s="364"/>
      <c r="D249" s="366"/>
      <c r="E249" s="282">
        <f>SUM('Y3 PC'!E249,'Y4 PC'!E249,'Y5 PC'!E249)</f>
        <v>0</v>
      </c>
      <c r="F249" s="282"/>
      <c r="G249" s="282">
        <f>SUM('Y3 PC'!G249,'Y4 PC'!G249,'Y5 PC'!G249)</f>
        <v>0</v>
      </c>
      <c r="H249" s="282">
        <f>SUM('Y3 PC'!H249,'Y4 PC'!H249,'Y5 PC'!H249)</f>
        <v>0</v>
      </c>
      <c r="I249" s="282">
        <f>SUM('Y3 PC'!I249,'Y4 PC'!I249,'Y5 PC'!I249)</f>
        <v>0</v>
      </c>
      <c r="J249" s="280">
        <f>SUM('Y3 PC'!J249,'Y4 PC'!J249,'Y5 PC'!J249)</f>
        <v>0</v>
      </c>
      <c r="K249" s="284">
        <f>SUM('Y3 PC'!K249,'Y4 PC'!K249,'Y5 PC'!K249)</f>
        <v>0</v>
      </c>
      <c r="L249" s="61">
        <f t="shared" ref="L249:L258" si="179">25%*K249</f>
        <v>0</v>
      </c>
      <c r="M249" s="62">
        <f t="shared" si="178"/>
        <v>0</v>
      </c>
      <c r="N249" s="19">
        <f t="shared" ref="N249:N258" si="180">$N$4*$M249</f>
        <v>0</v>
      </c>
      <c r="O249" s="20">
        <f t="shared" ref="O249:O258" si="181">$O$4*$M249</f>
        <v>0</v>
      </c>
      <c r="P249" s="21"/>
      <c r="Q249" s="60">
        <f t="shared" ref="Q249:Q258" si="182">ROUND(SUM($N249:$P249),0)</f>
        <v>0</v>
      </c>
    </row>
    <row r="250" spans="1:17" x14ac:dyDescent="0.3">
      <c r="A250" s="385"/>
      <c r="B250" s="362"/>
      <c r="C250" s="364"/>
      <c r="D250" s="366"/>
      <c r="E250" s="282">
        <f>SUM('Y3 PC'!E250,'Y4 PC'!E250,'Y5 PC'!E250)</f>
        <v>0</v>
      </c>
      <c r="F250" s="282"/>
      <c r="G250" s="282">
        <f>SUM('Y3 PC'!G250,'Y4 PC'!G250,'Y5 PC'!G250)</f>
        <v>0</v>
      </c>
      <c r="H250" s="282">
        <f>SUM('Y3 PC'!H250,'Y4 PC'!H250,'Y5 PC'!H250)</f>
        <v>0</v>
      </c>
      <c r="I250" s="282">
        <f>SUM('Y3 PC'!I250,'Y4 PC'!I250,'Y5 PC'!I250)</f>
        <v>0</v>
      </c>
      <c r="J250" s="280">
        <f>SUM('Y3 PC'!J250,'Y4 PC'!J250,'Y5 PC'!J250)</f>
        <v>0</v>
      </c>
      <c r="K250" s="284">
        <f>SUM('Y3 PC'!K250,'Y4 PC'!K250,'Y5 PC'!K250)</f>
        <v>0</v>
      </c>
      <c r="L250" s="61">
        <f t="shared" si="179"/>
        <v>0</v>
      </c>
      <c r="M250" s="62">
        <f t="shared" si="178"/>
        <v>0</v>
      </c>
      <c r="N250" s="19">
        <f t="shared" si="180"/>
        <v>0</v>
      </c>
      <c r="O250" s="20">
        <f t="shared" si="181"/>
        <v>0</v>
      </c>
      <c r="P250" s="21"/>
      <c r="Q250" s="60">
        <f t="shared" si="182"/>
        <v>0</v>
      </c>
    </row>
    <row r="251" spans="1:17" x14ac:dyDescent="0.3">
      <c r="A251" s="385"/>
      <c r="B251" s="362"/>
      <c r="C251" s="364"/>
      <c r="D251" s="366"/>
      <c r="E251" s="282">
        <f>SUM('Y3 PC'!E251,'Y4 PC'!E251,'Y5 PC'!E251)</f>
        <v>0</v>
      </c>
      <c r="F251" s="282"/>
      <c r="G251" s="282">
        <f>SUM('Y3 PC'!G251,'Y4 PC'!G251,'Y5 PC'!G251)</f>
        <v>0</v>
      </c>
      <c r="H251" s="282">
        <f>SUM('Y3 PC'!H251,'Y4 PC'!H251,'Y5 PC'!H251)</f>
        <v>0</v>
      </c>
      <c r="I251" s="282">
        <f>SUM('Y3 PC'!I251,'Y4 PC'!I251,'Y5 PC'!I251)</f>
        <v>0</v>
      </c>
      <c r="J251" s="280">
        <f>SUM('Y3 PC'!J251,'Y4 PC'!J251,'Y5 PC'!J251)</f>
        <v>0</v>
      </c>
      <c r="K251" s="284">
        <f>SUM('Y3 PC'!K251,'Y4 PC'!K251,'Y5 PC'!K251)</f>
        <v>0</v>
      </c>
      <c r="L251" s="61">
        <f t="shared" si="179"/>
        <v>0</v>
      </c>
      <c r="M251" s="62">
        <f t="shared" si="178"/>
        <v>0</v>
      </c>
      <c r="N251" s="19">
        <f t="shared" si="180"/>
        <v>0</v>
      </c>
      <c r="O251" s="20">
        <f t="shared" si="181"/>
        <v>0</v>
      </c>
      <c r="P251" s="21"/>
      <c r="Q251" s="60">
        <f t="shared" si="182"/>
        <v>0</v>
      </c>
    </row>
    <row r="252" spans="1:17" x14ac:dyDescent="0.3">
      <c r="A252" s="385"/>
      <c r="B252" s="362"/>
      <c r="C252" s="364"/>
      <c r="D252" s="366"/>
      <c r="E252" s="282">
        <f>SUM('Y3 PC'!E252,'Y4 PC'!E252,'Y5 PC'!E252)</f>
        <v>0</v>
      </c>
      <c r="F252" s="282"/>
      <c r="G252" s="282">
        <f>SUM('Y3 PC'!G252,'Y4 PC'!G252,'Y5 PC'!G252)</f>
        <v>0</v>
      </c>
      <c r="H252" s="282">
        <f>SUM('Y3 PC'!H252,'Y4 PC'!H252,'Y5 PC'!H252)</f>
        <v>0</v>
      </c>
      <c r="I252" s="282">
        <f>SUM('Y3 PC'!I252,'Y4 PC'!I252,'Y5 PC'!I252)</f>
        <v>0</v>
      </c>
      <c r="J252" s="280">
        <f>SUM('Y3 PC'!J252,'Y4 PC'!J252,'Y5 PC'!J252)</f>
        <v>0</v>
      </c>
      <c r="K252" s="284">
        <f>SUM('Y3 PC'!K252,'Y4 PC'!K252,'Y5 PC'!K252)</f>
        <v>0</v>
      </c>
      <c r="L252" s="61">
        <f t="shared" si="179"/>
        <v>0</v>
      </c>
      <c r="M252" s="62">
        <f t="shared" si="178"/>
        <v>0</v>
      </c>
      <c r="N252" s="19">
        <f t="shared" si="180"/>
        <v>0</v>
      </c>
      <c r="O252" s="20">
        <f t="shared" si="181"/>
        <v>0</v>
      </c>
      <c r="P252" s="21"/>
      <c r="Q252" s="60">
        <f t="shared" si="182"/>
        <v>0</v>
      </c>
    </row>
    <row r="253" spans="1:17" x14ac:dyDescent="0.3">
      <c r="A253" s="385"/>
      <c r="B253" s="362"/>
      <c r="C253" s="364"/>
      <c r="D253" s="366"/>
      <c r="E253" s="282">
        <f>SUM('Y3 PC'!E253,'Y4 PC'!E253,'Y5 PC'!E253)</f>
        <v>0</v>
      </c>
      <c r="F253" s="282"/>
      <c r="G253" s="282">
        <f>SUM('Y3 PC'!G253,'Y4 PC'!G253,'Y5 PC'!G253)</f>
        <v>0</v>
      </c>
      <c r="H253" s="282">
        <f>SUM('Y3 PC'!H253,'Y4 PC'!H253,'Y5 PC'!H253)</f>
        <v>0</v>
      </c>
      <c r="I253" s="282">
        <f>SUM('Y3 PC'!I253,'Y4 PC'!I253,'Y5 PC'!I253)</f>
        <v>0</v>
      </c>
      <c r="J253" s="280">
        <f>SUM('Y3 PC'!J253,'Y4 PC'!J253,'Y5 PC'!J253)</f>
        <v>0</v>
      </c>
      <c r="K253" s="284">
        <f>SUM('Y3 PC'!K253,'Y4 PC'!K253,'Y5 PC'!K253)</f>
        <v>0</v>
      </c>
      <c r="L253" s="61">
        <f t="shared" si="179"/>
        <v>0</v>
      </c>
      <c r="M253" s="62">
        <f t="shared" si="178"/>
        <v>0</v>
      </c>
      <c r="N253" s="19">
        <f t="shared" si="180"/>
        <v>0</v>
      </c>
      <c r="O253" s="20">
        <f t="shared" si="181"/>
        <v>0</v>
      </c>
      <c r="P253" s="21"/>
      <c r="Q253" s="60">
        <f t="shared" si="182"/>
        <v>0</v>
      </c>
    </row>
    <row r="254" spans="1:17" x14ac:dyDescent="0.3">
      <c r="A254" s="385"/>
      <c r="B254" s="362"/>
      <c r="C254" s="364"/>
      <c r="D254" s="366"/>
      <c r="E254" s="282">
        <f>SUM('Y3 PC'!E254,'Y4 PC'!E254,'Y5 PC'!E254)</f>
        <v>0</v>
      </c>
      <c r="F254" s="282"/>
      <c r="G254" s="282">
        <f>SUM('Y3 PC'!G254,'Y4 PC'!G254,'Y5 PC'!G254)</f>
        <v>0</v>
      </c>
      <c r="H254" s="282">
        <f>SUM('Y3 PC'!H254,'Y4 PC'!H254,'Y5 PC'!H254)</f>
        <v>0</v>
      </c>
      <c r="I254" s="282">
        <f>SUM('Y3 PC'!I254,'Y4 PC'!I254,'Y5 PC'!I254)</f>
        <v>0</v>
      </c>
      <c r="J254" s="280">
        <f>SUM('Y3 PC'!J254,'Y4 PC'!J254,'Y5 PC'!J254)</f>
        <v>0</v>
      </c>
      <c r="K254" s="284">
        <f>SUM('Y3 PC'!K254,'Y4 PC'!K254,'Y5 PC'!K254)</f>
        <v>0</v>
      </c>
      <c r="L254" s="61">
        <f t="shared" si="179"/>
        <v>0</v>
      </c>
      <c r="M254" s="62">
        <f t="shared" si="178"/>
        <v>0</v>
      </c>
      <c r="N254" s="19">
        <f t="shared" si="180"/>
        <v>0</v>
      </c>
      <c r="O254" s="20">
        <f t="shared" si="181"/>
        <v>0</v>
      </c>
      <c r="P254" s="21"/>
      <c r="Q254" s="60">
        <f t="shared" si="182"/>
        <v>0</v>
      </c>
    </row>
    <row r="255" spans="1:17" x14ac:dyDescent="0.3">
      <c r="A255" s="385"/>
      <c r="B255" s="362"/>
      <c r="C255" s="364"/>
      <c r="D255" s="366"/>
      <c r="E255" s="282">
        <f>SUM('Y3 PC'!E255,'Y4 PC'!E255,'Y5 PC'!E255)</f>
        <v>0</v>
      </c>
      <c r="F255" s="282"/>
      <c r="G255" s="282">
        <f>SUM('Y3 PC'!G255,'Y4 PC'!G255,'Y5 PC'!G255)</f>
        <v>0</v>
      </c>
      <c r="H255" s="282">
        <f>SUM('Y3 PC'!H255,'Y4 PC'!H255,'Y5 PC'!H255)</f>
        <v>0</v>
      </c>
      <c r="I255" s="282">
        <f>SUM('Y3 PC'!I255,'Y4 PC'!I255,'Y5 PC'!I255)</f>
        <v>0</v>
      </c>
      <c r="J255" s="280">
        <f>SUM('Y3 PC'!J255,'Y4 PC'!J255,'Y5 PC'!J255)</f>
        <v>0</v>
      </c>
      <c r="K255" s="284">
        <f>SUM('Y3 PC'!K255,'Y4 PC'!K255,'Y5 PC'!K255)</f>
        <v>0</v>
      </c>
      <c r="L255" s="61">
        <f t="shared" si="179"/>
        <v>0</v>
      </c>
      <c r="M255" s="62">
        <f t="shared" si="178"/>
        <v>0</v>
      </c>
      <c r="N255" s="19">
        <f t="shared" si="180"/>
        <v>0</v>
      </c>
      <c r="O255" s="20">
        <f t="shared" si="181"/>
        <v>0</v>
      </c>
      <c r="P255" s="21"/>
      <c r="Q255" s="60">
        <f t="shared" si="182"/>
        <v>0</v>
      </c>
    </row>
    <row r="256" spans="1:17" x14ac:dyDescent="0.3">
      <c r="A256" s="385"/>
      <c r="B256" s="362"/>
      <c r="C256" s="364"/>
      <c r="D256" s="366"/>
      <c r="E256" s="282">
        <f>SUM('Y3 PC'!E256,'Y4 PC'!E256,'Y5 PC'!E256)</f>
        <v>0</v>
      </c>
      <c r="F256" s="282"/>
      <c r="G256" s="282">
        <f>SUM('Y3 PC'!G256,'Y4 PC'!G256,'Y5 PC'!G256)</f>
        <v>0</v>
      </c>
      <c r="H256" s="282">
        <f>SUM('Y3 PC'!H256,'Y4 PC'!H256,'Y5 PC'!H256)</f>
        <v>0</v>
      </c>
      <c r="I256" s="282">
        <f>SUM('Y3 PC'!I256,'Y4 PC'!I256,'Y5 PC'!I256)</f>
        <v>0</v>
      </c>
      <c r="J256" s="280">
        <f>SUM('Y3 PC'!J256,'Y4 PC'!J256,'Y5 PC'!J256)</f>
        <v>0</v>
      </c>
      <c r="K256" s="284">
        <f>SUM('Y3 PC'!K256,'Y4 PC'!K256,'Y5 PC'!K256)</f>
        <v>0</v>
      </c>
      <c r="L256" s="61">
        <f t="shared" si="179"/>
        <v>0</v>
      </c>
      <c r="M256" s="62">
        <f t="shared" si="178"/>
        <v>0</v>
      </c>
      <c r="N256" s="19">
        <f t="shared" si="180"/>
        <v>0</v>
      </c>
      <c r="O256" s="20">
        <f t="shared" si="181"/>
        <v>0</v>
      </c>
      <c r="P256" s="21"/>
      <c r="Q256" s="60">
        <f t="shared" si="182"/>
        <v>0</v>
      </c>
    </row>
    <row r="257" spans="1:17" x14ac:dyDescent="0.3">
      <c r="A257" s="385"/>
      <c r="B257" s="362"/>
      <c r="C257" s="364"/>
      <c r="D257" s="366"/>
      <c r="E257" s="282">
        <f>SUM('Y3 PC'!E257,'Y4 PC'!E257,'Y5 PC'!E257)</f>
        <v>0</v>
      </c>
      <c r="F257" s="282"/>
      <c r="G257" s="282">
        <f>SUM('Y3 PC'!G257,'Y4 PC'!G257,'Y5 PC'!G257)</f>
        <v>0</v>
      </c>
      <c r="H257" s="282">
        <f>SUM('Y3 PC'!H257,'Y4 PC'!H257,'Y5 PC'!H257)</f>
        <v>0</v>
      </c>
      <c r="I257" s="282">
        <f>SUM('Y3 PC'!I257,'Y4 PC'!I257,'Y5 PC'!I257)</f>
        <v>0</v>
      </c>
      <c r="J257" s="280">
        <f>SUM('Y3 PC'!J257,'Y4 PC'!J257,'Y5 PC'!J257)</f>
        <v>0</v>
      </c>
      <c r="K257" s="284">
        <f>SUM('Y3 PC'!K257,'Y4 PC'!K257,'Y5 PC'!K257)</f>
        <v>0</v>
      </c>
      <c r="L257" s="61">
        <f t="shared" si="179"/>
        <v>0</v>
      </c>
      <c r="M257" s="62">
        <f t="shared" si="178"/>
        <v>0</v>
      </c>
      <c r="N257" s="19">
        <f t="shared" si="180"/>
        <v>0</v>
      </c>
      <c r="O257" s="20">
        <f t="shared" si="181"/>
        <v>0</v>
      </c>
      <c r="P257" s="21"/>
      <c r="Q257" s="60">
        <f t="shared" si="182"/>
        <v>0</v>
      </c>
    </row>
    <row r="258" spans="1:17" ht="15" thickBot="1" x14ac:dyDescent="0.35">
      <c r="A258" s="385"/>
      <c r="B258" s="362"/>
      <c r="C258" s="364"/>
      <c r="D258" s="366"/>
      <c r="E258" s="286">
        <f>SUM('Y3 PC'!E258,'Y4 PC'!E258,'Y5 PC'!E258)</f>
        <v>0</v>
      </c>
      <c r="F258" s="293"/>
      <c r="G258" s="282">
        <f>SUM('Y3 PC'!G258,'Y4 PC'!G258,'Y5 PC'!G258)</f>
        <v>0</v>
      </c>
      <c r="H258" s="282">
        <f>SUM('Y3 PC'!H258,'Y4 PC'!H258,'Y5 PC'!H258)</f>
        <v>0</v>
      </c>
      <c r="I258" s="282">
        <f>SUM('Y3 PC'!I258,'Y4 PC'!I258,'Y5 PC'!I258)</f>
        <v>0</v>
      </c>
      <c r="J258" s="280">
        <f>SUM('Y3 PC'!J258,'Y4 PC'!J258,'Y5 PC'!J258)</f>
        <v>0</v>
      </c>
      <c r="K258" s="287">
        <f>SUM('Y3 PC'!K258,'Y4 PC'!K258,'Y5 PC'!K258)</f>
        <v>0</v>
      </c>
      <c r="L258" s="67">
        <f t="shared" si="179"/>
        <v>0</v>
      </c>
      <c r="M258" s="68">
        <f t="shared" si="178"/>
        <v>0</v>
      </c>
      <c r="N258" s="69">
        <f t="shared" si="180"/>
        <v>0</v>
      </c>
      <c r="O258" s="70">
        <f t="shared" si="181"/>
        <v>0</v>
      </c>
      <c r="P258" s="71"/>
      <c r="Q258" s="66">
        <f t="shared" si="182"/>
        <v>0</v>
      </c>
    </row>
    <row r="259" spans="1:17" ht="15" thickBot="1" x14ac:dyDescent="0.35">
      <c r="A259" s="385"/>
      <c r="B259" s="359" t="s">
        <v>135</v>
      </c>
      <c r="C259" s="359"/>
      <c r="D259" s="360"/>
      <c r="E259" s="150">
        <f t="shared" ref="E259" si="183">SUM(E248:E258)</f>
        <v>0</v>
      </c>
      <c r="F259" s="151"/>
      <c r="G259" s="164"/>
      <c r="H259" s="165"/>
      <c r="I259" s="165"/>
      <c r="J259" s="165"/>
      <c r="K259" s="72">
        <f t="shared" si="163"/>
        <v>0</v>
      </c>
      <c r="L259" s="72">
        <f t="shared" ref="L259" si="184">SUM(L248:L258)</f>
        <v>0</v>
      </c>
      <c r="M259" s="73">
        <f t="shared" ref="M259" si="185">SUM(M248:M258)</f>
        <v>0</v>
      </c>
      <c r="N259" s="77">
        <f t="shared" ref="N259" si="186">SUM(N248:N258)</f>
        <v>0</v>
      </c>
      <c r="O259" s="78">
        <f t="shared" ref="O259" si="187">SUM(O248:O258)</f>
        <v>0</v>
      </c>
      <c r="P259" s="74"/>
      <c r="Q259" s="72">
        <f>SUM(Q248:Q258)</f>
        <v>0</v>
      </c>
    </row>
    <row r="260" spans="1:17" x14ac:dyDescent="0.3">
      <c r="A260" s="385"/>
      <c r="B260" s="361" t="s">
        <v>12</v>
      </c>
      <c r="C260" s="363" t="s">
        <v>84</v>
      </c>
      <c r="D260" s="365" t="s">
        <v>36</v>
      </c>
      <c r="E260" s="294">
        <f>SUM('Y3 PC'!E260,'Y4 PC'!E260,'Y5 PC'!E260)</f>
        <v>0</v>
      </c>
      <c r="F260" s="293"/>
      <c r="G260" s="282">
        <f>SUM('Y3 PC'!G260,'Y4 PC'!G260,'Y5 PC'!G260)</f>
        <v>0</v>
      </c>
      <c r="H260" s="282">
        <f>SUM('Y3 PC'!H260,'Y4 PC'!H260,'Y5 PC'!H260)</f>
        <v>0</v>
      </c>
      <c r="I260" s="282">
        <f>SUM('Y3 PC'!I260,'Y4 PC'!I260,'Y5 PC'!I260)</f>
        <v>0</v>
      </c>
      <c r="J260" s="280">
        <f>SUM('Y3 PC'!J260,'Y4 PC'!J260,'Y5 PC'!J260)</f>
        <v>0</v>
      </c>
      <c r="K260" s="295">
        <f>SUM('Y3 PC'!K260,'Y4 PC'!K260,'Y5 PC'!K260)</f>
        <v>0</v>
      </c>
      <c r="L260" s="17">
        <f>25%*K260</f>
        <v>0</v>
      </c>
      <c r="M260" s="18">
        <f t="shared" ref="M260:M270" si="188">ROUND(SUM(K260:L260),0)</f>
        <v>0</v>
      </c>
      <c r="N260" s="19">
        <f>$N$4*$M260</f>
        <v>0</v>
      </c>
      <c r="O260" s="20">
        <f>$O$4*$M260</f>
        <v>0</v>
      </c>
      <c r="P260" s="21"/>
      <c r="Q260" s="15">
        <f>ROUND(SUM($N260:$P260),0)</f>
        <v>0</v>
      </c>
    </row>
    <row r="261" spans="1:17" x14ac:dyDescent="0.3">
      <c r="A261" s="385"/>
      <c r="B261" s="362"/>
      <c r="C261" s="364"/>
      <c r="D261" s="366"/>
      <c r="E261" s="282">
        <f>SUM('Y3 PC'!E261,'Y4 PC'!E261,'Y5 PC'!E261)</f>
        <v>0</v>
      </c>
      <c r="F261" s="282"/>
      <c r="G261" s="282">
        <f>SUM('Y3 PC'!G261,'Y4 PC'!G261,'Y5 PC'!G261)</f>
        <v>0</v>
      </c>
      <c r="H261" s="282">
        <f>SUM('Y3 PC'!H261,'Y4 PC'!H261,'Y5 PC'!H261)</f>
        <v>0</v>
      </c>
      <c r="I261" s="282">
        <f>SUM('Y3 PC'!I261,'Y4 PC'!I261,'Y5 PC'!I261)</f>
        <v>0</v>
      </c>
      <c r="J261" s="280">
        <f>SUM('Y3 PC'!J261,'Y4 PC'!J261,'Y5 PC'!J261)</f>
        <v>0</v>
      </c>
      <c r="K261" s="284">
        <f>SUM('Y3 PC'!K261,'Y4 PC'!K261,'Y5 PC'!K261)</f>
        <v>0</v>
      </c>
      <c r="L261" s="61">
        <f t="shared" ref="L261:L270" si="189">25%*K261</f>
        <v>0</v>
      </c>
      <c r="M261" s="62">
        <f t="shared" si="188"/>
        <v>0</v>
      </c>
      <c r="N261" s="19">
        <f t="shared" ref="N261:N270" si="190">$N$4*$M261</f>
        <v>0</v>
      </c>
      <c r="O261" s="20">
        <f t="shared" ref="O261:O270" si="191">$O$4*$M261</f>
        <v>0</v>
      </c>
      <c r="P261" s="21"/>
      <c r="Q261" s="60">
        <f t="shared" ref="Q261:Q270" si="192">ROUND(SUM($N261:$P261),0)</f>
        <v>0</v>
      </c>
    </row>
    <row r="262" spans="1:17" x14ac:dyDescent="0.3">
      <c r="A262" s="385"/>
      <c r="B262" s="362"/>
      <c r="C262" s="364"/>
      <c r="D262" s="366"/>
      <c r="E262" s="282">
        <f>SUM('Y3 PC'!E262,'Y4 PC'!E262,'Y5 PC'!E262)</f>
        <v>0</v>
      </c>
      <c r="F262" s="282"/>
      <c r="G262" s="282">
        <f>SUM('Y3 PC'!G262,'Y4 PC'!G262,'Y5 PC'!G262)</f>
        <v>0</v>
      </c>
      <c r="H262" s="282">
        <f>SUM('Y3 PC'!H262,'Y4 PC'!H262,'Y5 PC'!H262)</f>
        <v>0</v>
      </c>
      <c r="I262" s="282">
        <f>SUM('Y3 PC'!I262,'Y4 PC'!I262,'Y5 PC'!I262)</f>
        <v>0</v>
      </c>
      <c r="J262" s="280">
        <f>SUM('Y3 PC'!J262,'Y4 PC'!J262,'Y5 PC'!J262)</f>
        <v>0</v>
      </c>
      <c r="K262" s="284">
        <f>SUM('Y3 PC'!K262,'Y4 PC'!K262,'Y5 PC'!K262)</f>
        <v>0</v>
      </c>
      <c r="L262" s="61">
        <f t="shared" si="189"/>
        <v>0</v>
      </c>
      <c r="M262" s="62">
        <f t="shared" si="188"/>
        <v>0</v>
      </c>
      <c r="N262" s="19">
        <f t="shared" si="190"/>
        <v>0</v>
      </c>
      <c r="O262" s="20">
        <f t="shared" si="191"/>
        <v>0</v>
      </c>
      <c r="P262" s="21"/>
      <c r="Q262" s="60">
        <f t="shared" si="192"/>
        <v>0</v>
      </c>
    </row>
    <row r="263" spans="1:17" x14ac:dyDescent="0.3">
      <c r="A263" s="385"/>
      <c r="B263" s="362"/>
      <c r="C263" s="364"/>
      <c r="D263" s="366"/>
      <c r="E263" s="282">
        <f>SUM('Y3 PC'!E263,'Y4 PC'!E263,'Y5 PC'!E263)</f>
        <v>0</v>
      </c>
      <c r="F263" s="282"/>
      <c r="G263" s="282">
        <f>SUM('Y3 PC'!G263,'Y4 PC'!G263,'Y5 PC'!G263)</f>
        <v>0</v>
      </c>
      <c r="H263" s="282">
        <f>SUM('Y3 PC'!H263,'Y4 PC'!H263,'Y5 PC'!H263)</f>
        <v>0</v>
      </c>
      <c r="I263" s="282">
        <f>SUM('Y3 PC'!I263,'Y4 PC'!I263,'Y5 PC'!I263)</f>
        <v>0</v>
      </c>
      <c r="J263" s="280">
        <f>SUM('Y3 PC'!J263,'Y4 PC'!J263,'Y5 PC'!J263)</f>
        <v>0</v>
      </c>
      <c r="K263" s="284">
        <f>SUM('Y3 PC'!K263,'Y4 PC'!K263,'Y5 PC'!K263)</f>
        <v>0</v>
      </c>
      <c r="L263" s="61">
        <f t="shared" si="189"/>
        <v>0</v>
      </c>
      <c r="M263" s="62">
        <f t="shared" si="188"/>
        <v>0</v>
      </c>
      <c r="N263" s="19">
        <f t="shared" si="190"/>
        <v>0</v>
      </c>
      <c r="O263" s="20">
        <f t="shared" si="191"/>
        <v>0</v>
      </c>
      <c r="P263" s="21"/>
      <c r="Q263" s="60">
        <f t="shared" si="192"/>
        <v>0</v>
      </c>
    </row>
    <row r="264" spans="1:17" x14ac:dyDescent="0.3">
      <c r="A264" s="385"/>
      <c r="B264" s="362"/>
      <c r="C264" s="364"/>
      <c r="D264" s="366"/>
      <c r="E264" s="282">
        <f>SUM('Y3 PC'!E264,'Y4 PC'!E264,'Y5 PC'!E264)</f>
        <v>0</v>
      </c>
      <c r="F264" s="282"/>
      <c r="G264" s="282">
        <f>SUM('Y3 PC'!G264,'Y4 PC'!G264,'Y5 PC'!G264)</f>
        <v>0</v>
      </c>
      <c r="H264" s="282">
        <f>SUM('Y3 PC'!H264,'Y4 PC'!H264,'Y5 PC'!H264)</f>
        <v>0</v>
      </c>
      <c r="I264" s="282">
        <f>SUM('Y3 PC'!I264,'Y4 PC'!I264,'Y5 PC'!I264)</f>
        <v>0</v>
      </c>
      <c r="J264" s="280">
        <f>SUM('Y3 PC'!J264,'Y4 PC'!J264,'Y5 PC'!J264)</f>
        <v>0</v>
      </c>
      <c r="K264" s="284">
        <f>SUM('Y3 PC'!K264,'Y4 PC'!K264,'Y5 PC'!K264)</f>
        <v>0</v>
      </c>
      <c r="L264" s="61">
        <f t="shared" si="189"/>
        <v>0</v>
      </c>
      <c r="M264" s="62">
        <f t="shared" si="188"/>
        <v>0</v>
      </c>
      <c r="N264" s="19">
        <f t="shared" si="190"/>
        <v>0</v>
      </c>
      <c r="O264" s="20">
        <f t="shared" si="191"/>
        <v>0</v>
      </c>
      <c r="P264" s="21"/>
      <c r="Q264" s="60">
        <f t="shared" si="192"/>
        <v>0</v>
      </c>
    </row>
    <row r="265" spans="1:17" x14ac:dyDescent="0.3">
      <c r="A265" s="385"/>
      <c r="B265" s="362"/>
      <c r="C265" s="364"/>
      <c r="D265" s="366"/>
      <c r="E265" s="282">
        <f>SUM('Y3 PC'!E265,'Y4 PC'!E265,'Y5 PC'!E265)</f>
        <v>0</v>
      </c>
      <c r="F265" s="282"/>
      <c r="G265" s="282">
        <f>SUM('Y3 PC'!G265,'Y4 PC'!G265,'Y5 PC'!G265)</f>
        <v>0</v>
      </c>
      <c r="H265" s="282">
        <f>SUM('Y3 PC'!H265,'Y4 PC'!H265,'Y5 PC'!H265)</f>
        <v>0</v>
      </c>
      <c r="I265" s="282">
        <f>SUM('Y3 PC'!I265,'Y4 PC'!I265,'Y5 PC'!I265)</f>
        <v>0</v>
      </c>
      <c r="J265" s="280">
        <f>SUM('Y3 PC'!J265,'Y4 PC'!J265,'Y5 PC'!J265)</f>
        <v>0</v>
      </c>
      <c r="K265" s="284">
        <f>SUM('Y3 PC'!K265,'Y4 PC'!K265,'Y5 PC'!K265)</f>
        <v>0</v>
      </c>
      <c r="L265" s="61">
        <f t="shared" si="189"/>
        <v>0</v>
      </c>
      <c r="M265" s="62">
        <f t="shared" si="188"/>
        <v>0</v>
      </c>
      <c r="N265" s="19">
        <f t="shared" si="190"/>
        <v>0</v>
      </c>
      <c r="O265" s="20">
        <f t="shared" si="191"/>
        <v>0</v>
      </c>
      <c r="P265" s="21"/>
      <c r="Q265" s="60">
        <f t="shared" si="192"/>
        <v>0</v>
      </c>
    </row>
    <row r="266" spans="1:17" x14ac:dyDescent="0.3">
      <c r="A266" s="385"/>
      <c r="B266" s="362"/>
      <c r="C266" s="364"/>
      <c r="D266" s="366"/>
      <c r="E266" s="282">
        <f>SUM('Y3 PC'!E266,'Y4 PC'!E266,'Y5 PC'!E266)</f>
        <v>0</v>
      </c>
      <c r="F266" s="282"/>
      <c r="G266" s="282">
        <f>SUM('Y3 PC'!G266,'Y4 PC'!G266,'Y5 PC'!G266)</f>
        <v>0</v>
      </c>
      <c r="H266" s="282">
        <f>SUM('Y3 PC'!H266,'Y4 PC'!H266,'Y5 PC'!H266)</f>
        <v>0</v>
      </c>
      <c r="I266" s="282">
        <f>SUM('Y3 PC'!I266,'Y4 PC'!I266,'Y5 PC'!I266)</f>
        <v>0</v>
      </c>
      <c r="J266" s="280">
        <f>SUM('Y3 PC'!J266,'Y4 PC'!J266,'Y5 PC'!J266)</f>
        <v>0</v>
      </c>
      <c r="K266" s="284">
        <f>SUM('Y3 PC'!K266,'Y4 PC'!K266,'Y5 PC'!K266)</f>
        <v>0</v>
      </c>
      <c r="L266" s="61">
        <f t="shared" si="189"/>
        <v>0</v>
      </c>
      <c r="M266" s="62">
        <f t="shared" si="188"/>
        <v>0</v>
      </c>
      <c r="N266" s="19">
        <f t="shared" si="190"/>
        <v>0</v>
      </c>
      <c r="O266" s="20">
        <f t="shared" si="191"/>
        <v>0</v>
      </c>
      <c r="P266" s="21"/>
      <c r="Q266" s="60">
        <f t="shared" si="192"/>
        <v>0</v>
      </c>
    </row>
    <row r="267" spans="1:17" x14ac:dyDescent="0.3">
      <c r="A267" s="385"/>
      <c r="B267" s="362"/>
      <c r="C267" s="364"/>
      <c r="D267" s="366"/>
      <c r="E267" s="282">
        <f>SUM('Y3 PC'!E267,'Y4 PC'!E267,'Y5 PC'!E267)</f>
        <v>0</v>
      </c>
      <c r="F267" s="282"/>
      <c r="G267" s="282">
        <f>SUM('Y3 PC'!G267,'Y4 PC'!G267,'Y5 PC'!G267)</f>
        <v>0</v>
      </c>
      <c r="H267" s="282">
        <f>SUM('Y3 PC'!H267,'Y4 PC'!H267,'Y5 PC'!H267)</f>
        <v>0</v>
      </c>
      <c r="I267" s="282">
        <f>SUM('Y3 PC'!I267,'Y4 PC'!I267,'Y5 PC'!I267)</f>
        <v>0</v>
      </c>
      <c r="J267" s="280">
        <f>SUM('Y3 PC'!J267,'Y4 PC'!J267,'Y5 PC'!J267)</f>
        <v>0</v>
      </c>
      <c r="K267" s="284">
        <f>SUM('Y3 PC'!K267,'Y4 PC'!K267,'Y5 PC'!K267)</f>
        <v>0</v>
      </c>
      <c r="L267" s="61">
        <f t="shared" si="189"/>
        <v>0</v>
      </c>
      <c r="M267" s="62">
        <f t="shared" si="188"/>
        <v>0</v>
      </c>
      <c r="N267" s="19">
        <f t="shared" si="190"/>
        <v>0</v>
      </c>
      <c r="O267" s="20">
        <f t="shared" si="191"/>
        <v>0</v>
      </c>
      <c r="P267" s="21"/>
      <c r="Q267" s="60">
        <f t="shared" si="192"/>
        <v>0</v>
      </c>
    </row>
    <row r="268" spans="1:17" x14ac:dyDescent="0.3">
      <c r="A268" s="385"/>
      <c r="B268" s="362"/>
      <c r="C268" s="364"/>
      <c r="D268" s="366"/>
      <c r="E268" s="282">
        <f>SUM('Y3 PC'!E268,'Y4 PC'!E268,'Y5 PC'!E268)</f>
        <v>0</v>
      </c>
      <c r="F268" s="282"/>
      <c r="G268" s="282">
        <f>SUM('Y3 PC'!G268,'Y4 PC'!G268,'Y5 PC'!G268)</f>
        <v>0</v>
      </c>
      <c r="H268" s="282">
        <f>SUM('Y3 PC'!H268,'Y4 PC'!H268,'Y5 PC'!H268)</f>
        <v>0</v>
      </c>
      <c r="I268" s="282">
        <f>SUM('Y3 PC'!I268,'Y4 PC'!I268,'Y5 PC'!I268)</f>
        <v>0</v>
      </c>
      <c r="J268" s="280">
        <f>SUM('Y3 PC'!J268,'Y4 PC'!J268,'Y5 PC'!J268)</f>
        <v>0</v>
      </c>
      <c r="K268" s="284">
        <f>SUM('Y3 PC'!K268,'Y4 PC'!K268,'Y5 PC'!K268)</f>
        <v>0</v>
      </c>
      <c r="L268" s="61">
        <f t="shared" si="189"/>
        <v>0</v>
      </c>
      <c r="M268" s="62">
        <f t="shared" si="188"/>
        <v>0</v>
      </c>
      <c r="N268" s="19">
        <f t="shared" si="190"/>
        <v>0</v>
      </c>
      <c r="O268" s="20">
        <f t="shared" si="191"/>
        <v>0</v>
      </c>
      <c r="P268" s="21"/>
      <c r="Q268" s="60">
        <f t="shared" si="192"/>
        <v>0</v>
      </c>
    </row>
    <row r="269" spans="1:17" x14ac:dyDescent="0.3">
      <c r="A269" s="385"/>
      <c r="B269" s="362"/>
      <c r="C269" s="364"/>
      <c r="D269" s="366"/>
      <c r="E269" s="282">
        <f>SUM('Y3 PC'!E269,'Y4 PC'!E269,'Y5 PC'!E269)</f>
        <v>0</v>
      </c>
      <c r="F269" s="282"/>
      <c r="G269" s="282">
        <f>SUM('Y3 PC'!G269,'Y4 PC'!G269,'Y5 PC'!G269)</f>
        <v>0</v>
      </c>
      <c r="H269" s="282">
        <f>SUM('Y3 PC'!H269,'Y4 PC'!H269,'Y5 PC'!H269)</f>
        <v>0</v>
      </c>
      <c r="I269" s="282">
        <f>SUM('Y3 PC'!I269,'Y4 PC'!I269,'Y5 PC'!I269)</f>
        <v>0</v>
      </c>
      <c r="J269" s="280">
        <f>SUM('Y3 PC'!J269,'Y4 PC'!J269,'Y5 PC'!J269)</f>
        <v>0</v>
      </c>
      <c r="K269" s="284">
        <f>SUM('Y3 PC'!K269,'Y4 PC'!K269,'Y5 PC'!K269)</f>
        <v>0</v>
      </c>
      <c r="L269" s="61">
        <f t="shared" si="189"/>
        <v>0</v>
      </c>
      <c r="M269" s="62">
        <f t="shared" si="188"/>
        <v>0</v>
      </c>
      <c r="N269" s="19">
        <f t="shared" si="190"/>
        <v>0</v>
      </c>
      <c r="O269" s="20">
        <f t="shared" si="191"/>
        <v>0</v>
      </c>
      <c r="P269" s="21"/>
      <c r="Q269" s="60">
        <f t="shared" si="192"/>
        <v>0</v>
      </c>
    </row>
    <row r="270" spans="1:17" ht="15" thickBot="1" x14ac:dyDescent="0.35">
      <c r="A270" s="385"/>
      <c r="B270" s="362"/>
      <c r="C270" s="364"/>
      <c r="D270" s="366"/>
      <c r="E270" s="286">
        <f>SUM('Y3 PC'!E270,'Y4 PC'!E270,'Y5 PC'!E270)</f>
        <v>0</v>
      </c>
      <c r="F270" s="293"/>
      <c r="G270" s="282">
        <f>SUM('Y3 PC'!G270,'Y4 PC'!G270,'Y5 PC'!G270)</f>
        <v>0</v>
      </c>
      <c r="H270" s="282">
        <f>SUM('Y3 PC'!H270,'Y4 PC'!H270,'Y5 PC'!H270)</f>
        <v>0</v>
      </c>
      <c r="I270" s="282">
        <f>SUM('Y3 PC'!I270,'Y4 PC'!I270,'Y5 PC'!I270)</f>
        <v>0</v>
      </c>
      <c r="J270" s="280">
        <f>SUM('Y3 PC'!J270,'Y4 PC'!J270,'Y5 PC'!J270)</f>
        <v>0</v>
      </c>
      <c r="K270" s="287">
        <f>SUM('Y3 PC'!K270,'Y4 PC'!K270,'Y5 PC'!K270)</f>
        <v>0</v>
      </c>
      <c r="L270" s="67">
        <f t="shared" si="189"/>
        <v>0</v>
      </c>
      <c r="M270" s="68">
        <f t="shared" si="188"/>
        <v>0</v>
      </c>
      <c r="N270" s="69">
        <f t="shared" si="190"/>
        <v>0</v>
      </c>
      <c r="O270" s="70">
        <f t="shared" si="191"/>
        <v>0</v>
      </c>
      <c r="P270" s="71"/>
      <c r="Q270" s="66">
        <f t="shared" si="192"/>
        <v>0</v>
      </c>
    </row>
    <row r="271" spans="1:17" ht="15" thickBot="1" x14ac:dyDescent="0.35">
      <c r="A271" s="385"/>
      <c r="B271" s="359" t="s">
        <v>137</v>
      </c>
      <c r="C271" s="359"/>
      <c r="D271" s="360"/>
      <c r="E271" s="150">
        <f t="shared" ref="E271" si="193">SUM(E260:E270)</f>
        <v>0</v>
      </c>
      <c r="F271" s="151"/>
      <c r="G271" s="164"/>
      <c r="H271" s="165"/>
      <c r="I271" s="165"/>
      <c r="J271" s="165"/>
      <c r="K271" s="72">
        <f t="shared" si="163"/>
        <v>0</v>
      </c>
      <c r="L271" s="72">
        <f t="shared" ref="L271" si="194">SUM(L260:L270)</f>
        <v>0</v>
      </c>
      <c r="M271" s="73">
        <f t="shared" ref="M271" si="195">SUM(M260:M270)</f>
        <v>0</v>
      </c>
      <c r="N271" s="77">
        <f t="shared" ref="N271" si="196">SUM(N260:N270)</f>
        <v>0</v>
      </c>
      <c r="O271" s="78">
        <f t="shared" ref="O271" si="197">SUM(O260:O270)</f>
        <v>0</v>
      </c>
      <c r="P271" s="74"/>
      <c r="Q271" s="72">
        <f>SUM(Q260:Q270)</f>
        <v>0</v>
      </c>
    </row>
    <row r="272" spans="1:17" x14ac:dyDescent="0.3">
      <c r="A272" s="385"/>
      <c r="B272" s="361" t="s">
        <v>13</v>
      </c>
      <c r="C272" s="363" t="s">
        <v>85</v>
      </c>
      <c r="D272" s="365" t="s">
        <v>37</v>
      </c>
      <c r="E272" s="294">
        <f>SUM('Y3 PC'!E272,'Y4 PC'!E272,'Y5 PC'!E272)</f>
        <v>0</v>
      </c>
      <c r="F272" s="293"/>
      <c r="G272" s="282">
        <f>SUM('Y3 PC'!G272,'Y4 PC'!G272,'Y5 PC'!G272)</f>
        <v>0</v>
      </c>
      <c r="H272" s="282">
        <f>SUM('Y3 PC'!H272,'Y4 PC'!H272,'Y5 PC'!H272)</f>
        <v>0</v>
      </c>
      <c r="I272" s="282">
        <f>SUM('Y3 PC'!I272,'Y4 PC'!I272,'Y5 PC'!I272)</f>
        <v>0</v>
      </c>
      <c r="J272" s="280">
        <f>SUM('Y3 PC'!J272,'Y4 PC'!J272,'Y5 PC'!J272)</f>
        <v>0</v>
      </c>
      <c r="K272" s="295">
        <f>SUM('Y3 PC'!K272,'Y4 PC'!K272,'Y5 PC'!K272)</f>
        <v>0</v>
      </c>
      <c r="L272" s="17">
        <f>25%*K272</f>
        <v>0</v>
      </c>
      <c r="M272" s="18">
        <f t="shared" ref="M272:M282" si="198">ROUND(SUM(K272:L272),0)</f>
        <v>0</v>
      </c>
      <c r="N272" s="19">
        <f>$N$4*$M272</f>
        <v>0</v>
      </c>
      <c r="O272" s="20">
        <f>$O$4*$M272</f>
        <v>0</v>
      </c>
      <c r="P272" s="21"/>
      <c r="Q272" s="15">
        <f>ROUND(SUM($N272:$P272),0)</f>
        <v>0</v>
      </c>
    </row>
    <row r="273" spans="1:17" x14ac:dyDescent="0.3">
      <c r="A273" s="385"/>
      <c r="B273" s="362"/>
      <c r="C273" s="364"/>
      <c r="D273" s="366"/>
      <c r="E273" s="282">
        <f>SUM('Y3 PC'!E273,'Y4 PC'!E273,'Y5 PC'!E273)</f>
        <v>0</v>
      </c>
      <c r="F273" s="282"/>
      <c r="G273" s="282">
        <f>SUM('Y3 PC'!G273,'Y4 PC'!G273,'Y5 PC'!G273)</f>
        <v>0</v>
      </c>
      <c r="H273" s="282">
        <f>SUM('Y3 PC'!H273,'Y4 PC'!H273,'Y5 PC'!H273)</f>
        <v>0</v>
      </c>
      <c r="I273" s="282">
        <f>SUM('Y3 PC'!I273,'Y4 PC'!I273,'Y5 PC'!I273)</f>
        <v>0</v>
      </c>
      <c r="J273" s="280">
        <f>SUM('Y3 PC'!J273,'Y4 PC'!J273,'Y5 PC'!J273)</f>
        <v>0</v>
      </c>
      <c r="K273" s="284">
        <f>SUM('Y3 PC'!K273,'Y4 PC'!K273,'Y5 PC'!K273)</f>
        <v>0</v>
      </c>
      <c r="L273" s="61">
        <f t="shared" ref="L273:L282" si="199">25%*K273</f>
        <v>0</v>
      </c>
      <c r="M273" s="62">
        <f t="shared" si="198"/>
        <v>0</v>
      </c>
      <c r="N273" s="19">
        <f t="shared" ref="N273:N282" si="200">$N$4*$M273</f>
        <v>0</v>
      </c>
      <c r="O273" s="20">
        <f t="shared" ref="O273:O282" si="201">$O$4*$M273</f>
        <v>0</v>
      </c>
      <c r="P273" s="21"/>
      <c r="Q273" s="60">
        <f t="shared" ref="Q273:Q282" si="202">ROUND(SUM($N273:$P273),0)</f>
        <v>0</v>
      </c>
    </row>
    <row r="274" spans="1:17" x14ac:dyDescent="0.3">
      <c r="A274" s="385"/>
      <c r="B274" s="362"/>
      <c r="C274" s="364"/>
      <c r="D274" s="366"/>
      <c r="E274" s="282">
        <f>SUM('Y3 PC'!E274,'Y4 PC'!E274,'Y5 PC'!E274)</f>
        <v>0</v>
      </c>
      <c r="F274" s="282"/>
      <c r="G274" s="282">
        <f>SUM('Y3 PC'!G274,'Y4 PC'!G274,'Y5 PC'!G274)</f>
        <v>0</v>
      </c>
      <c r="H274" s="282">
        <f>SUM('Y3 PC'!H274,'Y4 PC'!H274,'Y5 PC'!H274)</f>
        <v>0</v>
      </c>
      <c r="I274" s="282">
        <f>SUM('Y3 PC'!I274,'Y4 PC'!I274,'Y5 PC'!I274)</f>
        <v>0</v>
      </c>
      <c r="J274" s="280">
        <f>SUM('Y3 PC'!J274,'Y4 PC'!J274,'Y5 PC'!J274)</f>
        <v>0</v>
      </c>
      <c r="K274" s="284">
        <f>SUM('Y3 PC'!K274,'Y4 PC'!K274,'Y5 PC'!K274)</f>
        <v>0</v>
      </c>
      <c r="L274" s="61">
        <f t="shared" si="199"/>
        <v>0</v>
      </c>
      <c r="M274" s="62">
        <f t="shared" si="198"/>
        <v>0</v>
      </c>
      <c r="N274" s="19">
        <f t="shared" si="200"/>
        <v>0</v>
      </c>
      <c r="O274" s="20">
        <f t="shared" si="201"/>
        <v>0</v>
      </c>
      <c r="P274" s="21"/>
      <c r="Q274" s="60">
        <f t="shared" si="202"/>
        <v>0</v>
      </c>
    </row>
    <row r="275" spans="1:17" x14ac:dyDescent="0.3">
      <c r="A275" s="385"/>
      <c r="B275" s="362"/>
      <c r="C275" s="364"/>
      <c r="D275" s="366"/>
      <c r="E275" s="282">
        <f>SUM('Y3 PC'!E275,'Y4 PC'!E275,'Y5 PC'!E275)</f>
        <v>0</v>
      </c>
      <c r="F275" s="282"/>
      <c r="G275" s="282">
        <f>SUM('Y3 PC'!G275,'Y4 PC'!G275,'Y5 PC'!G275)</f>
        <v>0</v>
      </c>
      <c r="H275" s="282">
        <f>SUM('Y3 PC'!H275,'Y4 PC'!H275,'Y5 PC'!H275)</f>
        <v>0</v>
      </c>
      <c r="I275" s="282">
        <f>SUM('Y3 PC'!I275,'Y4 PC'!I275,'Y5 PC'!I275)</f>
        <v>0</v>
      </c>
      <c r="J275" s="280">
        <f>SUM('Y3 PC'!J275,'Y4 PC'!J275,'Y5 PC'!J275)</f>
        <v>0</v>
      </c>
      <c r="K275" s="284">
        <f>SUM('Y3 PC'!K275,'Y4 PC'!K275,'Y5 PC'!K275)</f>
        <v>0</v>
      </c>
      <c r="L275" s="61">
        <f t="shared" si="199"/>
        <v>0</v>
      </c>
      <c r="M275" s="62">
        <f t="shared" si="198"/>
        <v>0</v>
      </c>
      <c r="N275" s="19">
        <f t="shared" si="200"/>
        <v>0</v>
      </c>
      <c r="O275" s="20">
        <f t="shared" si="201"/>
        <v>0</v>
      </c>
      <c r="P275" s="21"/>
      <c r="Q275" s="60">
        <f t="shared" si="202"/>
        <v>0</v>
      </c>
    </row>
    <row r="276" spans="1:17" x14ac:dyDescent="0.3">
      <c r="A276" s="385"/>
      <c r="B276" s="362"/>
      <c r="C276" s="364"/>
      <c r="D276" s="366"/>
      <c r="E276" s="282">
        <f>SUM('Y3 PC'!E276,'Y4 PC'!E276,'Y5 PC'!E276)</f>
        <v>0</v>
      </c>
      <c r="F276" s="282"/>
      <c r="G276" s="282">
        <f>SUM('Y3 PC'!G276,'Y4 PC'!G276,'Y5 PC'!G276)</f>
        <v>0</v>
      </c>
      <c r="H276" s="282">
        <f>SUM('Y3 PC'!H276,'Y4 PC'!H276,'Y5 PC'!H276)</f>
        <v>0</v>
      </c>
      <c r="I276" s="282">
        <f>SUM('Y3 PC'!I276,'Y4 PC'!I276,'Y5 PC'!I276)</f>
        <v>0</v>
      </c>
      <c r="J276" s="280">
        <f>SUM('Y3 PC'!J276,'Y4 PC'!J276,'Y5 PC'!J276)</f>
        <v>0</v>
      </c>
      <c r="K276" s="284">
        <f>SUM('Y3 PC'!K276,'Y4 PC'!K276,'Y5 PC'!K276)</f>
        <v>0</v>
      </c>
      <c r="L276" s="61">
        <f t="shared" si="199"/>
        <v>0</v>
      </c>
      <c r="M276" s="62">
        <f t="shared" si="198"/>
        <v>0</v>
      </c>
      <c r="N276" s="19">
        <f t="shared" si="200"/>
        <v>0</v>
      </c>
      <c r="O276" s="20">
        <f t="shared" si="201"/>
        <v>0</v>
      </c>
      <c r="P276" s="21"/>
      <c r="Q276" s="60">
        <f t="shared" si="202"/>
        <v>0</v>
      </c>
    </row>
    <row r="277" spans="1:17" x14ac:dyDescent="0.3">
      <c r="A277" s="385"/>
      <c r="B277" s="362"/>
      <c r="C277" s="364"/>
      <c r="D277" s="366"/>
      <c r="E277" s="282">
        <f>SUM('Y3 PC'!E277,'Y4 PC'!E277,'Y5 PC'!E277)</f>
        <v>0</v>
      </c>
      <c r="F277" s="282"/>
      <c r="G277" s="282">
        <f>SUM('Y3 PC'!G277,'Y4 PC'!G277,'Y5 PC'!G277)</f>
        <v>0</v>
      </c>
      <c r="H277" s="282">
        <f>SUM('Y3 PC'!H277,'Y4 PC'!H277,'Y5 PC'!H277)</f>
        <v>0</v>
      </c>
      <c r="I277" s="282">
        <f>SUM('Y3 PC'!I277,'Y4 PC'!I277,'Y5 PC'!I277)</f>
        <v>0</v>
      </c>
      <c r="J277" s="280">
        <f>SUM('Y3 PC'!J277,'Y4 PC'!J277,'Y5 PC'!J277)</f>
        <v>0</v>
      </c>
      <c r="K277" s="284">
        <f>SUM('Y3 PC'!K277,'Y4 PC'!K277,'Y5 PC'!K277)</f>
        <v>0</v>
      </c>
      <c r="L277" s="61">
        <f t="shared" si="199"/>
        <v>0</v>
      </c>
      <c r="M277" s="62">
        <f t="shared" si="198"/>
        <v>0</v>
      </c>
      <c r="N277" s="19">
        <f t="shared" si="200"/>
        <v>0</v>
      </c>
      <c r="O277" s="20">
        <f t="shared" si="201"/>
        <v>0</v>
      </c>
      <c r="P277" s="21"/>
      <c r="Q277" s="60">
        <f t="shared" si="202"/>
        <v>0</v>
      </c>
    </row>
    <row r="278" spans="1:17" x14ac:dyDescent="0.3">
      <c r="A278" s="385"/>
      <c r="B278" s="362"/>
      <c r="C278" s="364"/>
      <c r="D278" s="366"/>
      <c r="E278" s="282">
        <f>SUM('Y3 PC'!E278,'Y4 PC'!E278,'Y5 PC'!E278)</f>
        <v>0</v>
      </c>
      <c r="F278" s="282"/>
      <c r="G278" s="282">
        <f>SUM('Y3 PC'!G278,'Y4 PC'!G278,'Y5 PC'!G278)</f>
        <v>0</v>
      </c>
      <c r="H278" s="282">
        <f>SUM('Y3 PC'!H278,'Y4 PC'!H278,'Y5 PC'!H278)</f>
        <v>0</v>
      </c>
      <c r="I278" s="282">
        <f>SUM('Y3 PC'!I278,'Y4 PC'!I278,'Y5 PC'!I278)</f>
        <v>0</v>
      </c>
      <c r="J278" s="280">
        <f>SUM('Y3 PC'!J278,'Y4 PC'!J278,'Y5 PC'!J278)</f>
        <v>0</v>
      </c>
      <c r="K278" s="284">
        <f>SUM('Y3 PC'!K278,'Y4 PC'!K278,'Y5 PC'!K278)</f>
        <v>0</v>
      </c>
      <c r="L278" s="61">
        <f t="shared" si="199"/>
        <v>0</v>
      </c>
      <c r="M278" s="62">
        <f t="shared" si="198"/>
        <v>0</v>
      </c>
      <c r="N278" s="19">
        <f t="shared" si="200"/>
        <v>0</v>
      </c>
      <c r="O278" s="20">
        <f t="shared" si="201"/>
        <v>0</v>
      </c>
      <c r="P278" s="21"/>
      <c r="Q278" s="60">
        <f t="shared" si="202"/>
        <v>0</v>
      </c>
    </row>
    <row r="279" spans="1:17" x14ac:dyDescent="0.3">
      <c r="A279" s="385"/>
      <c r="B279" s="362"/>
      <c r="C279" s="364"/>
      <c r="D279" s="366"/>
      <c r="E279" s="282">
        <f>SUM('Y3 PC'!E279,'Y4 PC'!E279,'Y5 PC'!E279)</f>
        <v>0</v>
      </c>
      <c r="F279" s="282"/>
      <c r="G279" s="282">
        <f>SUM('Y3 PC'!G279,'Y4 PC'!G279,'Y5 PC'!G279)</f>
        <v>0</v>
      </c>
      <c r="H279" s="282">
        <f>SUM('Y3 PC'!H279,'Y4 PC'!H279,'Y5 PC'!H279)</f>
        <v>0</v>
      </c>
      <c r="I279" s="282">
        <f>SUM('Y3 PC'!I279,'Y4 PC'!I279,'Y5 PC'!I279)</f>
        <v>0</v>
      </c>
      <c r="J279" s="280">
        <f>SUM('Y3 PC'!J279,'Y4 PC'!J279,'Y5 PC'!J279)</f>
        <v>0</v>
      </c>
      <c r="K279" s="284">
        <f>SUM('Y3 PC'!K279,'Y4 PC'!K279,'Y5 PC'!K279)</f>
        <v>0</v>
      </c>
      <c r="L279" s="61">
        <f t="shared" si="199"/>
        <v>0</v>
      </c>
      <c r="M279" s="62">
        <f t="shared" si="198"/>
        <v>0</v>
      </c>
      <c r="N279" s="19">
        <f t="shared" si="200"/>
        <v>0</v>
      </c>
      <c r="O279" s="20">
        <f t="shared" si="201"/>
        <v>0</v>
      </c>
      <c r="P279" s="21"/>
      <c r="Q279" s="60">
        <f t="shared" si="202"/>
        <v>0</v>
      </c>
    </row>
    <row r="280" spans="1:17" x14ac:dyDescent="0.3">
      <c r="A280" s="385"/>
      <c r="B280" s="362"/>
      <c r="C280" s="364"/>
      <c r="D280" s="366"/>
      <c r="E280" s="282">
        <f>SUM('Y3 PC'!E280,'Y4 PC'!E280,'Y5 PC'!E280)</f>
        <v>0</v>
      </c>
      <c r="F280" s="282"/>
      <c r="G280" s="282">
        <f>SUM('Y3 PC'!G280,'Y4 PC'!G280,'Y5 PC'!G280)</f>
        <v>0</v>
      </c>
      <c r="H280" s="282">
        <f>SUM('Y3 PC'!H280,'Y4 PC'!H280,'Y5 PC'!H280)</f>
        <v>0</v>
      </c>
      <c r="I280" s="282">
        <f>SUM('Y3 PC'!I280,'Y4 PC'!I280,'Y5 PC'!I280)</f>
        <v>0</v>
      </c>
      <c r="J280" s="280">
        <f>SUM('Y3 PC'!J280,'Y4 PC'!J280,'Y5 PC'!J280)</f>
        <v>0</v>
      </c>
      <c r="K280" s="284">
        <f>SUM('Y3 PC'!K280,'Y4 PC'!K280,'Y5 PC'!K280)</f>
        <v>0</v>
      </c>
      <c r="L280" s="61">
        <f t="shared" si="199"/>
        <v>0</v>
      </c>
      <c r="M280" s="62">
        <f t="shared" si="198"/>
        <v>0</v>
      </c>
      <c r="N280" s="19">
        <f t="shared" si="200"/>
        <v>0</v>
      </c>
      <c r="O280" s="20">
        <f t="shared" si="201"/>
        <v>0</v>
      </c>
      <c r="P280" s="21"/>
      <c r="Q280" s="60">
        <f t="shared" si="202"/>
        <v>0</v>
      </c>
    </row>
    <row r="281" spans="1:17" x14ac:dyDescent="0.3">
      <c r="A281" s="385"/>
      <c r="B281" s="362"/>
      <c r="C281" s="364"/>
      <c r="D281" s="366"/>
      <c r="E281" s="282">
        <f>SUM('Y3 PC'!E281,'Y4 PC'!E281,'Y5 PC'!E281)</f>
        <v>0</v>
      </c>
      <c r="F281" s="282"/>
      <c r="G281" s="282">
        <f>SUM('Y3 PC'!G281,'Y4 PC'!G281,'Y5 PC'!G281)</f>
        <v>0</v>
      </c>
      <c r="H281" s="282">
        <f>SUM('Y3 PC'!H281,'Y4 PC'!H281,'Y5 PC'!H281)</f>
        <v>0</v>
      </c>
      <c r="I281" s="282">
        <f>SUM('Y3 PC'!I281,'Y4 PC'!I281,'Y5 PC'!I281)</f>
        <v>0</v>
      </c>
      <c r="J281" s="280">
        <f>SUM('Y3 PC'!J281,'Y4 PC'!J281,'Y5 PC'!J281)</f>
        <v>0</v>
      </c>
      <c r="K281" s="284">
        <f>SUM('Y3 PC'!K281,'Y4 PC'!K281,'Y5 PC'!K281)</f>
        <v>0</v>
      </c>
      <c r="L281" s="61">
        <f t="shared" si="199"/>
        <v>0</v>
      </c>
      <c r="M281" s="62">
        <f t="shared" si="198"/>
        <v>0</v>
      </c>
      <c r="N281" s="19">
        <f t="shared" si="200"/>
        <v>0</v>
      </c>
      <c r="O281" s="20">
        <f t="shared" si="201"/>
        <v>0</v>
      </c>
      <c r="P281" s="21"/>
      <c r="Q281" s="60">
        <f t="shared" si="202"/>
        <v>0</v>
      </c>
    </row>
    <row r="282" spans="1:17" ht="15" thickBot="1" x14ac:dyDescent="0.35">
      <c r="A282" s="385"/>
      <c r="B282" s="362"/>
      <c r="C282" s="364"/>
      <c r="D282" s="366"/>
      <c r="E282" s="286">
        <f>SUM('Y3 PC'!E282,'Y4 PC'!E282,'Y5 PC'!E282)</f>
        <v>0</v>
      </c>
      <c r="F282" s="293"/>
      <c r="G282" s="282">
        <f>SUM('Y3 PC'!G282,'Y4 PC'!G282,'Y5 PC'!G282)</f>
        <v>0</v>
      </c>
      <c r="H282" s="282">
        <f>SUM('Y3 PC'!H282,'Y4 PC'!H282,'Y5 PC'!H282)</f>
        <v>0</v>
      </c>
      <c r="I282" s="282">
        <f>SUM('Y3 PC'!I282,'Y4 PC'!I282,'Y5 PC'!I282)</f>
        <v>0</v>
      </c>
      <c r="J282" s="280">
        <f>SUM('Y3 PC'!J282,'Y4 PC'!J282,'Y5 PC'!J282)</f>
        <v>0</v>
      </c>
      <c r="K282" s="287">
        <f>SUM('Y3 PC'!K282,'Y4 PC'!K282,'Y5 PC'!K282)</f>
        <v>0</v>
      </c>
      <c r="L282" s="67">
        <f t="shared" si="199"/>
        <v>0</v>
      </c>
      <c r="M282" s="68">
        <f t="shared" si="198"/>
        <v>0</v>
      </c>
      <c r="N282" s="69">
        <f t="shared" si="200"/>
        <v>0</v>
      </c>
      <c r="O282" s="70">
        <f t="shared" si="201"/>
        <v>0</v>
      </c>
      <c r="P282" s="71"/>
      <c r="Q282" s="66">
        <f t="shared" si="202"/>
        <v>0</v>
      </c>
    </row>
    <row r="283" spans="1:17" ht="15" thickBot="1" x14ac:dyDescent="0.35">
      <c r="A283" s="385"/>
      <c r="B283" s="359" t="s">
        <v>138</v>
      </c>
      <c r="C283" s="359"/>
      <c r="D283" s="360"/>
      <c r="E283" s="150">
        <f t="shared" ref="E283" si="203">SUM(E272:E282)</f>
        <v>0</v>
      </c>
      <c r="F283" s="151"/>
      <c r="G283" s="164"/>
      <c r="H283" s="165"/>
      <c r="I283" s="165"/>
      <c r="J283" s="165"/>
      <c r="K283" s="72">
        <f t="shared" si="163"/>
        <v>0</v>
      </c>
      <c r="L283" s="72">
        <f t="shared" ref="L283" si="204">SUM(L272:L282)</f>
        <v>0</v>
      </c>
      <c r="M283" s="73">
        <f t="shared" ref="M283" si="205">SUM(M272:M282)</f>
        <v>0</v>
      </c>
      <c r="N283" s="77">
        <f t="shared" ref="N283" si="206">SUM(N272:N282)</f>
        <v>0</v>
      </c>
      <c r="O283" s="78">
        <f t="shared" ref="O283" si="207">SUM(O272:O282)</f>
        <v>0</v>
      </c>
      <c r="P283" s="74"/>
      <c r="Q283" s="72">
        <f>SUM(Q272:Q282)</f>
        <v>0</v>
      </c>
    </row>
    <row r="284" spans="1:17" x14ac:dyDescent="0.3">
      <c r="A284" s="385"/>
      <c r="B284" s="361" t="s">
        <v>14</v>
      </c>
      <c r="C284" s="363" t="s">
        <v>86</v>
      </c>
      <c r="D284" s="365" t="s">
        <v>38</v>
      </c>
      <c r="E284" s="294">
        <f>SUM('Y3 PC'!E284,'Y4 PC'!E284,'Y5 PC'!E284)</f>
        <v>0</v>
      </c>
      <c r="F284" s="293"/>
      <c r="G284" s="282">
        <f>SUM('Y3 PC'!G284,'Y4 PC'!G284,'Y5 PC'!G284)</f>
        <v>0</v>
      </c>
      <c r="H284" s="282">
        <f>SUM('Y3 PC'!H284,'Y4 PC'!H284,'Y5 PC'!H284)</f>
        <v>0</v>
      </c>
      <c r="I284" s="282">
        <f>SUM('Y3 PC'!I284,'Y4 PC'!I284,'Y5 PC'!I284)</f>
        <v>0</v>
      </c>
      <c r="J284" s="280">
        <f>SUM('Y3 PC'!J284,'Y4 PC'!J284,'Y5 PC'!J284)</f>
        <v>0</v>
      </c>
      <c r="K284" s="295">
        <f>SUM('Y3 PC'!K284,'Y4 PC'!K284,'Y5 PC'!K284)</f>
        <v>0</v>
      </c>
      <c r="L284" s="17">
        <f>25%*K284</f>
        <v>0</v>
      </c>
      <c r="M284" s="18">
        <f t="shared" ref="M284:M294" si="208">ROUND(SUM(K284:L284),0)</f>
        <v>0</v>
      </c>
      <c r="N284" s="19">
        <f>$N$4*$M284</f>
        <v>0</v>
      </c>
      <c r="O284" s="20">
        <f>$O$4*$M284</f>
        <v>0</v>
      </c>
      <c r="P284" s="21"/>
      <c r="Q284" s="15">
        <f>ROUND(SUM($N284:$P284),0)</f>
        <v>0</v>
      </c>
    </row>
    <row r="285" spans="1:17" x14ac:dyDescent="0.3">
      <c r="A285" s="385"/>
      <c r="B285" s="362"/>
      <c r="C285" s="364"/>
      <c r="D285" s="366"/>
      <c r="E285" s="282">
        <f>SUM('Y3 PC'!E285,'Y4 PC'!E285,'Y5 PC'!E285)</f>
        <v>0</v>
      </c>
      <c r="F285" s="282"/>
      <c r="G285" s="282">
        <f>SUM('Y3 PC'!G285,'Y4 PC'!G285,'Y5 PC'!G285)</f>
        <v>0</v>
      </c>
      <c r="H285" s="282">
        <f>SUM('Y3 PC'!H285,'Y4 PC'!H285,'Y5 PC'!H285)</f>
        <v>0</v>
      </c>
      <c r="I285" s="282">
        <f>SUM('Y3 PC'!I285,'Y4 PC'!I285,'Y5 PC'!I285)</f>
        <v>0</v>
      </c>
      <c r="J285" s="280">
        <f>SUM('Y3 PC'!J285,'Y4 PC'!J285,'Y5 PC'!J285)</f>
        <v>0</v>
      </c>
      <c r="K285" s="284">
        <f>SUM('Y3 PC'!K285,'Y4 PC'!K285,'Y5 PC'!K285)</f>
        <v>0</v>
      </c>
      <c r="L285" s="61">
        <f t="shared" ref="L285:L294" si="209">25%*K285</f>
        <v>0</v>
      </c>
      <c r="M285" s="62">
        <f t="shared" si="208"/>
        <v>0</v>
      </c>
      <c r="N285" s="19">
        <f t="shared" ref="N285:N294" si="210">$N$4*$M285</f>
        <v>0</v>
      </c>
      <c r="O285" s="20">
        <f t="shared" ref="O285:O294" si="211">$O$4*$M285</f>
        <v>0</v>
      </c>
      <c r="P285" s="21"/>
      <c r="Q285" s="60">
        <f t="shared" ref="Q285:Q294" si="212">ROUND(SUM($N285:$P285),0)</f>
        <v>0</v>
      </c>
    </row>
    <row r="286" spans="1:17" x14ac:dyDescent="0.3">
      <c r="A286" s="385"/>
      <c r="B286" s="362"/>
      <c r="C286" s="364"/>
      <c r="D286" s="366"/>
      <c r="E286" s="282">
        <f>SUM('Y3 PC'!E286,'Y4 PC'!E286,'Y5 PC'!E286)</f>
        <v>0</v>
      </c>
      <c r="F286" s="282"/>
      <c r="G286" s="282">
        <f>SUM('Y3 PC'!G286,'Y4 PC'!G286,'Y5 PC'!G286)</f>
        <v>0</v>
      </c>
      <c r="H286" s="282">
        <f>SUM('Y3 PC'!H286,'Y4 PC'!H286,'Y5 PC'!H286)</f>
        <v>0</v>
      </c>
      <c r="I286" s="282">
        <f>SUM('Y3 PC'!I286,'Y4 PC'!I286,'Y5 PC'!I286)</f>
        <v>0</v>
      </c>
      <c r="J286" s="280">
        <f>SUM('Y3 PC'!J286,'Y4 PC'!J286,'Y5 PC'!J286)</f>
        <v>0</v>
      </c>
      <c r="K286" s="284">
        <f>SUM('Y3 PC'!K286,'Y4 PC'!K286,'Y5 PC'!K286)</f>
        <v>0</v>
      </c>
      <c r="L286" s="61">
        <f t="shared" si="209"/>
        <v>0</v>
      </c>
      <c r="M286" s="62">
        <f t="shared" si="208"/>
        <v>0</v>
      </c>
      <c r="N286" s="19">
        <f t="shared" si="210"/>
        <v>0</v>
      </c>
      <c r="O286" s="20">
        <f t="shared" si="211"/>
        <v>0</v>
      </c>
      <c r="P286" s="21"/>
      <c r="Q286" s="60">
        <f t="shared" si="212"/>
        <v>0</v>
      </c>
    </row>
    <row r="287" spans="1:17" x14ac:dyDescent="0.3">
      <c r="A287" s="385"/>
      <c r="B287" s="362"/>
      <c r="C287" s="364"/>
      <c r="D287" s="366"/>
      <c r="E287" s="282">
        <f>SUM('Y3 PC'!E287,'Y4 PC'!E287,'Y5 PC'!E287)</f>
        <v>0</v>
      </c>
      <c r="F287" s="282"/>
      <c r="G287" s="282">
        <f>SUM('Y3 PC'!G287,'Y4 PC'!G287,'Y5 PC'!G287)</f>
        <v>0</v>
      </c>
      <c r="H287" s="282">
        <f>SUM('Y3 PC'!H287,'Y4 PC'!H287,'Y5 PC'!H287)</f>
        <v>0</v>
      </c>
      <c r="I287" s="282">
        <f>SUM('Y3 PC'!I287,'Y4 PC'!I287,'Y5 PC'!I287)</f>
        <v>0</v>
      </c>
      <c r="J287" s="280">
        <f>SUM('Y3 PC'!J287,'Y4 PC'!J287,'Y5 PC'!J287)</f>
        <v>0</v>
      </c>
      <c r="K287" s="284">
        <f>SUM('Y3 PC'!K287,'Y4 PC'!K287,'Y5 PC'!K287)</f>
        <v>0</v>
      </c>
      <c r="L287" s="61">
        <f t="shared" si="209"/>
        <v>0</v>
      </c>
      <c r="M287" s="62">
        <f t="shared" si="208"/>
        <v>0</v>
      </c>
      <c r="N287" s="19">
        <f t="shared" si="210"/>
        <v>0</v>
      </c>
      <c r="O287" s="20">
        <f t="shared" si="211"/>
        <v>0</v>
      </c>
      <c r="P287" s="21"/>
      <c r="Q287" s="60">
        <f t="shared" si="212"/>
        <v>0</v>
      </c>
    </row>
    <row r="288" spans="1:17" x14ac:dyDescent="0.3">
      <c r="A288" s="385"/>
      <c r="B288" s="362"/>
      <c r="C288" s="364"/>
      <c r="D288" s="366"/>
      <c r="E288" s="282">
        <f>SUM('Y3 PC'!E288,'Y4 PC'!E288,'Y5 PC'!E288)</f>
        <v>0</v>
      </c>
      <c r="F288" s="282"/>
      <c r="G288" s="282">
        <f>SUM('Y3 PC'!G288,'Y4 PC'!G288,'Y5 PC'!G288)</f>
        <v>0</v>
      </c>
      <c r="H288" s="282">
        <f>SUM('Y3 PC'!H288,'Y4 PC'!H288,'Y5 PC'!H288)</f>
        <v>0</v>
      </c>
      <c r="I288" s="282">
        <f>SUM('Y3 PC'!I288,'Y4 PC'!I288,'Y5 PC'!I288)</f>
        <v>0</v>
      </c>
      <c r="J288" s="280">
        <f>SUM('Y3 PC'!J288,'Y4 PC'!J288,'Y5 PC'!J288)</f>
        <v>0</v>
      </c>
      <c r="K288" s="284">
        <f>SUM('Y3 PC'!K288,'Y4 PC'!K288,'Y5 PC'!K288)</f>
        <v>0</v>
      </c>
      <c r="L288" s="61">
        <f t="shared" si="209"/>
        <v>0</v>
      </c>
      <c r="M288" s="62">
        <f t="shared" si="208"/>
        <v>0</v>
      </c>
      <c r="N288" s="19">
        <f t="shared" si="210"/>
        <v>0</v>
      </c>
      <c r="O288" s="20">
        <f t="shared" si="211"/>
        <v>0</v>
      </c>
      <c r="P288" s="21"/>
      <c r="Q288" s="60">
        <f t="shared" si="212"/>
        <v>0</v>
      </c>
    </row>
    <row r="289" spans="1:17" x14ac:dyDescent="0.3">
      <c r="A289" s="385"/>
      <c r="B289" s="362"/>
      <c r="C289" s="364"/>
      <c r="D289" s="366"/>
      <c r="E289" s="282">
        <f>SUM('Y3 PC'!E289,'Y4 PC'!E289,'Y5 PC'!E289)</f>
        <v>0</v>
      </c>
      <c r="F289" s="282"/>
      <c r="G289" s="282">
        <f>SUM('Y3 PC'!G289,'Y4 PC'!G289,'Y5 PC'!G289)</f>
        <v>0</v>
      </c>
      <c r="H289" s="282">
        <f>SUM('Y3 PC'!H289,'Y4 PC'!H289,'Y5 PC'!H289)</f>
        <v>0</v>
      </c>
      <c r="I289" s="282">
        <f>SUM('Y3 PC'!I289,'Y4 PC'!I289,'Y5 PC'!I289)</f>
        <v>0</v>
      </c>
      <c r="J289" s="280">
        <f>SUM('Y3 PC'!J289,'Y4 PC'!J289,'Y5 PC'!J289)</f>
        <v>0</v>
      </c>
      <c r="K289" s="284">
        <f>SUM('Y3 PC'!K289,'Y4 PC'!K289,'Y5 PC'!K289)</f>
        <v>0</v>
      </c>
      <c r="L289" s="61">
        <f t="shared" si="209"/>
        <v>0</v>
      </c>
      <c r="M289" s="62">
        <f t="shared" si="208"/>
        <v>0</v>
      </c>
      <c r="N289" s="19">
        <f t="shared" si="210"/>
        <v>0</v>
      </c>
      <c r="O289" s="20">
        <f t="shared" si="211"/>
        <v>0</v>
      </c>
      <c r="P289" s="21"/>
      <c r="Q289" s="60">
        <f t="shared" si="212"/>
        <v>0</v>
      </c>
    </row>
    <row r="290" spans="1:17" x14ac:dyDescent="0.3">
      <c r="A290" s="385"/>
      <c r="B290" s="362"/>
      <c r="C290" s="364"/>
      <c r="D290" s="366"/>
      <c r="E290" s="282">
        <f>SUM('Y3 PC'!E290,'Y4 PC'!E290,'Y5 PC'!E290)</f>
        <v>0</v>
      </c>
      <c r="F290" s="282"/>
      <c r="G290" s="282">
        <f>SUM('Y3 PC'!G290,'Y4 PC'!G290,'Y5 PC'!G290)</f>
        <v>0</v>
      </c>
      <c r="H290" s="282">
        <f>SUM('Y3 PC'!H290,'Y4 PC'!H290,'Y5 PC'!H290)</f>
        <v>0</v>
      </c>
      <c r="I290" s="282">
        <f>SUM('Y3 PC'!I290,'Y4 PC'!I290,'Y5 PC'!I290)</f>
        <v>0</v>
      </c>
      <c r="J290" s="280">
        <f>SUM('Y3 PC'!J290,'Y4 PC'!J290,'Y5 PC'!J290)</f>
        <v>0</v>
      </c>
      <c r="K290" s="284">
        <f>SUM('Y3 PC'!K290,'Y4 PC'!K290,'Y5 PC'!K290)</f>
        <v>0</v>
      </c>
      <c r="L290" s="61">
        <f t="shared" si="209"/>
        <v>0</v>
      </c>
      <c r="M290" s="62">
        <f t="shared" si="208"/>
        <v>0</v>
      </c>
      <c r="N290" s="19">
        <f t="shared" si="210"/>
        <v>0</v>
      </c>
      <c r="O290" s="20">
        <f t="shared" si="211"/>
        <v>0</v>
      </c>
      <c r="P290" s="21"/>
      <c r="Q290" s="60">
        <f t="shared" si="212"/>
        <v>0</v>
      </c>
    </row>
    <row r="291" spans="1:17" x14ac:dyDescent="0.3">
      <c r="A291" s="385"/>
      <c r="B291" s="362"/>
      <c r="C291" s="364"/>
      <c r="D291" s="366"/>
      <c r="E291" s="282">
        <f>SUM('Y3 PC'!E291,'Y4 PC'!E291,'Y5 PC'!E291)</f>
        <v>0</v>
      </c>
      <c r="F291" s="282"/>
      <c r="G291" s="282">
        <f>SUM('Y3 PC'!G291,'Y4 PC'!G291,'Y5 PC'!G291)</f>
        <v>0</v>
      </c>
      <c r="H291" s="282">
        <f>SUM('Y3 PC'!H291,'Y4 PC'!H291,'Y5 PC'!H291)</f>
        <v>0</v>
      </c>
      <c r="I291" s="282">
        <f>SUM('Y3 PC'!I291,'Y4 PC'!I291,'Y5 PC'!I291)</f>
        <v>0</v>
      </c>
      <c r="J291" s="280">
        <f>SUM('Y3 PC'!J291,'Y4 PC'!J291,'Y5 PC'!J291)</f>
        <v>0</v>
      </c>
      <c r="K291" s="284">
        <f>SUM('Y3 PC'!K291,'Y4 PC'!K291,'Y5 PC'!K291)</f>
        <v>0</v>
      </c>
      <c r="L291" s="61">
        <f t="shared" si="209"/>
        <v>0</v>
      </c>
      <c r="M291" s="62">
        <f t="shared" si="208"/>
        <v>0</v>
      </c>
      <c r="N291" s="19">
        <f t="shared" si="210"/>
        <v>0</v>
      </c>
      <c r="O291" s="20">
        <f t="shared" si="211"/>
        <v>0</v>
      </c>
      <c r="P291" s="21"/>
      <c r="Q291" s="60">
        <f t="shared" si="212"/>
        <v>0</v>
      </c>
    </row>
    <row r="292" spans="1:17" x14ac:dyDescent="0.3">
      <c r="A292" s="385"/>
      <c r="B292" s="362"/>
      <c r="C292" s="364"/>
      <c r="D292" s="366"/>
      <c r="E292" s="282">
        <f>SUM('Y3 PC'!E292,'Y4 PC'!E292,'Y5 PC'!E292)</f>
        <v>0</v>
      </c>
      <c r="F292" s="282"/>
      <c r="G292" s="282">
        <f>SUM('Y3 PC'!G292,'Y4 PC'!G292,'Y5 PC'!G292)</f>
        <v>0</v>
      </c>
      <c r="H292" s="282">
        <f>SUM('Y3 PC'!H292,'Y4 PC'!H292,'Y5 PC'!H292)</f>
        <v>0</v>
      </c>
      <c r="I292" s="282">
        <f>SUM('Y3 PC'!I292,'Y4 PC'!I292,'Y5 PC'!I292)</f>
        <v>0</v>
      </c>
      <c r="J292" s="280">
        <f>SUM('Y3 PC'!J292,'Y4 PC'!J292,'Y5 PC'!J292)</f>
        <v>0</v>
      </c>
      <c r="K292" s="284">
        <f>SUM('Y3 PC'!K292,'Y4 PC'!K292,'Y5 PC'!K292)</f>
        <v>0</v>
      </c>
      <c r="L292" s="61">
        <f t="shared" si="209"/>
        <v>0</v>
      </c>
      <c r="M292" s="62">
        <f t="shared" si="208"/>
        <v>0</v>
      </c>
      <c r="N292" s="19">
        <f t="shared" si="210"/>
        <v>0</v>
      </c>
      <c r="O292" s="20">
        <f t="shared" si="211"/>
        <v>0</v>
      </c>
      <c r="P292" s="21"/>
      <c r="Q292" s="60">
        <f t="shared" si="212"/>
        <v>0</v>
      </c>
    </row>
    <row r="293" spans="1:17" x14ac:dyDescent="0.3">
      <c r="A293" s="385"/>
      <c r="B293" s="362"/>
      <c r="C293" s="364"/>
      <c r="D293" s="366"/>
      <c r="E293" s="282">
        <f>SUM('Y3 PC'!E293,'Y4 PC'!E293,'Y5 PC'!E293)</f>
        <v>0</v>
      </c>
      <c r="F293" s="282"/>
      <c r="G293" s="282">
        <f>SUM('Y3 PC'!G293,'Y4 PC'!G293,'Y5 PC'!G293)</f>
        <v>0</v>
      </c>
      <c r="H293" s="282">
        <f>SUM('Y3 PC'!H293,'Y4 PC'!H293,'Y5 PC'!H293)</f>
        <v>0</v>
      </c>
      <c r="I293" s="282">
        <f>SUM('Y3 PC'!I293,'Y4 PC'!I293,'Y5 PC'!I293)</f>
        <v>0</v>
      </c>
      <c r="J293" s="280">
        <f>SUM('Y3 PC'!J293,'Y4 PC'!J293,'Y5 PC'!J293)</f>
        <v>0</v>
      </c>
      <c r="K293" s="284">
        <f>SUM('Y3 PC'!K293,'Y4 PC'!K293,'Y5 PC'!K293)</f>
        <v>0</v>
      </c>
      <c r="L293" s="61">
        <f t="shared" si="209"/>
        <v>0</v>
      </c>
      <c r="M293" s="62">
        <f t="shared" si="208"/>
        <v>0</v>
      </c>
      <c r="N293" s="19">
        <f t="shared" si="210"/>
        <v>0</v>
      </c>
      <c r="O293" s="20">
        <f t="shared" si="211"/>
        <v>0</v>
      </c>
      <c r="P293" s="21"/>
      <c r="Q293" s="60">
        <f t="shared" si="212"/>
        <v>0</v>
      </c>
    </row>
    <row r="294" spans="1:17" ht="15" thickBot="1" x14ac:dyDescent="0.35">
      <c r="A294" s="385"/>
      <c r="B294" s="362"/>
      <c r="C294" s="364"/>
      <c r="D294" s="366"/>
      <c r="E294" s="286">
        <f>SUM('Y3 PC'!E294,'Y4 PC'!E294,'Y5 PC'!E294)</f>
        <v>0</v>
      </c>
      <c r="F294" s="293"/>
      <c r="G294" s="282">
        <f>SUM('Y3 PC'!G294,'Y4 PC'!G294,'Y5 PC'!G294)</f>
        <v>0</v>
      </c>
      <c r="H294" s="282">
        <f>SUM('Y3 PC'!H294,'Y4 PC'!H294,'Y5 PC'!H294)</f>
        <v>0</v>
      </c>
      <c r="I294" s="282">
        <f>SUM('Y3 PC'!I294,'Y4 PC'!I294,'Y5 PC'!I294)</f>
        <v>0</v>
      </c>
      <c r="J294" s="280">
        <f>SUM('Y3 PC'!J294,'Y4 PC'!J294,'Y5 PC'!J294)</f>
        <v>0</v>
      </c>
      <c r="K294" s="287">
        <f>SUM('Y3 PC'!K294,'Y4 PC'!K294,'Y5 PC'!K294)</f>
        <v>0</v>
      </c>
      <c r="L294" s="67">
        <f t="shared" si="209"/>
        <v>0</v>
      </c>
      <c r="M294" s="68">
        <f t="shared" si="208"/>
        <v>0</v>
      </c>
      <c r="N294" s="69">
        <f t="shared" si="210"/>
        <v>0</v>
      </c>
      <c r="O294" s="70">
        <f t="shared" si="211"/>
        <v>0</v>
      </c>
      <c r="P294" s="71"/>
      <c r="Q294" s="66">
        <f t="shared" si="212"/>
        <v>0</v>
      </c>
    </row>
    <row r="295" spans="1:17" ht="15" thickBot="1" x14ac:dyDescent="0.35">
      <c r="A295" s="386"/>
      <c r="B295" s="359" t="s">
        <v>139</v>
      </c>
      <c r="C295" s="359"/>
      <c r="D295" s="360"/>
      <c r="E295" s="150">
        <f t="shared" ref="E295" si="213">SUM(E284:E294)</f>
        <v>0</v>
      </c>
      <c r="F295" s="151"/>
      <c r="G295" s="164"/>
      <c r="H295" s="165"/>
      <c r="I295" s="165"/>
      <c r="J295" s="165"/>
      <c r="K295" s="72">
        <f t="shared" si="163"/>
        <v>0</v>
      </c>
      <c r="L295" s="72">
        <f t="shared" ref="L295" si="214">SUM(L284:L294)</f>
        <v>0</v>
      </c>
      <c r="M295" s="73">
        <f t="shared" ref="M295" si="215">SUM(M284:M294)</f>
        <v>0</v>
      </c>
      <c r="N295" s="77">
        <f t="shared" ref="N295" si="216">SUM(N284:N294)</f>
        <v>0</v>
      </c>
      <c r="O295" s="78">
        <f t="shared" ref="O295" si="217">SUM(O284:O294)</f>
        <v>0</v>
      </c>
      <c r="P295" s="74"/>
      <c r="Q295" s="72">
        <f>SUM(Q284:Q294)</f>
        <v>0</v>
      </c>
    </row>
    <row r="296" spans="1:17" ht="15" customHeight="1" x14ac:dyDescent="0.3">
      <c r="A296" s="384" t="s">
        <v>67</v>
      </c>
      <c r="B296" s="352">
        <v>12</v>
      </c>
      <c r="C296" s="354" t="s">
        <v>114</v>
      </c>
      <c r="D296" s="356"/>
      <c r="E296" s="294">
        <f>SUM('Y3 PC'!E296,'Y4 PC'!E296,'Y5 PC'!E296)</f>
        <v>0</v>
      </c>
      <c r="F296" s="293"/>
      <c r="G296" s="282">
        <f>SUM('Y3 PC'!G296,'Y4 PC'!G296,'Y5 PC'!G296)</f>
        <v>0</v>
      </c>
      <c r="H296" s="282">
        <f>SUM('Y3 PC'!H296,'Y4 PC'!H296,'Y5 PC'!H296)</f>
        <v>0</v>
      </c>
      <c r="I296" s="282">
        <f>SUM('Y3 PC'!I296,'Y4 PC'!I296,'Y5 PC'!I296)</f>
        <v>0</v>
      </c>
      <c r="J296" s="280">
        <f>SUM('Y3 PC'!J296,'Y4 PC'!J296,'Y5 PC'!J296)</f>
        <v>0</v>
      </c>
      <c r="K296" s="289">
        <f>SUM('Y3 PC'!K296,'Y4 PC'!K296,'Y5 PC'!K296)</f>
        <v>0</v>
      </c>
      <c r="L296" s="17">
        <f t="shared" ref="L296:L306" si="218">25%*K296</f>
        <v>0</v>
      </c>
      <c r="M296" s="34">
        <f t="shared" ref="M296:M306" si="219">ROUND(SUM(K296:L296),0)</f>
        <v>0</v>
      </c>
      <c r="N296" s="19">
        <f t="shared" ref="N296:N306" si="220">$N$4*$M296</f>
        <v>0</v>
      </c>
      <c r="O296" s="20">
        <f t="shared" ref="O296:O306" si="221">$O$4*$M296</f>
        <v>0</v>
      </c>
      <c r="P296" s="21"/>
      <c r="Q296" s="33">
        <f t="shared" ref="Q296:Q306" si="222">ROUND(SUM($N296:$P296),0)</f>
        <v>0</v>
      </c>
    </row>
    <row r="297" spans="1:17" x14ac:dyDescent="0.3">
      <c r="A297" s="385"/>
      <c r="B297" s="353"/>
      <c r="C297" s="355"/>
      <c r="D297" s="357"/>
      <c r="E297" s="282">
        <f>SUM('Y3 PC'!E297,'Y4 PC'!E297,'Y5 PC'!E297)</f>
        <v>0</v>
      </c>
      <c r="F297" s="282"/>
      <c r="G297" s="282">
        <f>SUM('Y3 PC'!G297,'Y4 PC'!G297,'Y5 PC'!G297)</f>
        <v>0</v>
      </c>
      <c r="H297" s="282">
        <f>SUM('Y3 PC'!H297,'Y4 PC'!H297,'Y5 PC'!H297)</f>
        <v>0</v>
      </c>
      <c r="I297" s="282">
        <f>SUM('Y3 PC'!I297,'Y4 PC'!I297,'Y5 PC'!I297)</f>
        <v>0</v>
      </c>
      <c r="J297" s="280">
        <f>SUM('Y3 PC'!J297,'Y4 PC'!J297,'Y5 PC'!J297)</f>
        <v>0</v>
      </c>
      <c r="K297" s="291">
        <f>SUM('Y3 PC'!K297,'Y4 PC'!K297,'Y5 PC'!K297)</f>
        <v>0</v>
      </c>
      <c r="L297" s="61">
        <f t="shared" si="218"/>
        <v>0</v>
      </c>
      <c r="M297" s="85">
        <f t="shared" si="219"/>
        <v>0</v>
      </c>
      <c r="N297" s="19">
        <f t="shared" si="220"/>
        <v>0</v>
      </c>
      <c r="O297" s="20">
        <f t="shared" si="221"/>
        <v>0</v>
      </c>
      <c r="P297" s="21"/>
      <c r="Q297" s="83">
        <f t="shared" si="222"/>
        <v>0</v>
      </c>
    </row>
    <row r="298" spans="1:17" x14ac:dyDescent="0.3">
      <c r="A298" s="385"/>
      <c r="B298" s="353"/>
      <c r="C298" s="355"/>
      <c r="D298" s="357"/>
      <c r="E298" s="282">
        <f>SUM('Y3 PC'!E298,'Y4 PC'!E298,'Y5 PC'!E298)</f>
        <v>0</v>
      </c>
      <c r="F298" s="282"/>
      <c r="G298" s="282">
        <f>SUM('Y3 PC'!G298,'Y4 PC'!G298,'Y5 PC'!G298)</f>
        <v>0</v>
      </c>
      <c r="H298" s="282">
        <f>SUM('Y3 PC'!H298,'Y4 PC'!H298,'Y5 PC'!H298)</f>
        <v>0</v>
      </c>
      <c r="I298" s="282">
        <f>SUM('Y3 PC'!I298,'Y4 PC'!I298,'Y5 PC'!I298)</f>
        <v>0</v>
      </c>
      <c r="J298" s="280">
        <f>SUM('Y3 PC'!J298,'Y4 PC'!J298,'Y5 PC'!J298)</f>
        <v>0</v>
      </c>
      <c r="K298" s="291">
        <f>SUM('Y3 PC'!K298,'Y4 PC'!K298,'Y5 PC'!K298)</f>
        <v>0</v>
      </c>
      <c r="L298" s="61">
        <f t="shared" si="218"/>
        <v>0</v>
      </c>
      <c r="M298" s="85">
        <f t="shared" si="219"/>
        <v>0</v>
      </c>
      <c r="N298" s="19">
        <f t="shared" si="220"/>
        <v>0</v>
      </c>
      <c r="O298" s="20">
        <f t="shared" si="221"/>
        <v>0</v>
      </c>
      <c r="P298" s="21"/>
      <c r="Q298" s="83">
        <f t="shared" si="222"/>
        <v>0</v>
      </c>
    </row>
    <row r="299" spans="1:17" x14ac:dyDescent="0.3">
      <c r="A299" s="385"/>
      <c r="B299" s="353"/>
      <c r="C299" s="355"/>
      <c r="D299" s="357"/>
      <c r="E299" s="282">
        <f>SUM('Y3 PC'!E299,'Y4 PC'!E299,'Y5 PC'!E299)</f>
        <v>0</v>
      </c>
      <c r="F299" s="282"/>
      <c r="G299" s="282">
        <f>SUM('Y3 PC'!G299,'Y4 PC'!G299,'Y5 PC'!G299)</f>
        <v>0</v>
      </c>
      <c r="H299" s="282">
        <f>SUM('Y3 PC'!H299,'Y4 PC'!H299,'Y5 PC'!H299)</f>
        <v>0</v>
      </c>
      <c r="I299" s="282">
        <f>SUM('Y3 PC'!I299,'Y4 PC'!I299,'Y5 PC'!I299)</f>
        <v>0</v>
      </c>
      <c r="J299" s="280">
        <f>SUM('Y3 PC'!J299,'Y4 PC'!J299,'Y5 PC'!J299)</f>
        <v>0</v>
      </c>
      <c r="K299" s="291">
        <f>SUM('Y3 PC'!K299,'Y4 PC'!K299,'Y5 PC'!K299)</f>
        <v>0</v>
      </c>
      <c r="L299" s="61">
        <f t="shared" si="218"/>
        <v>0</v>
      </c>
      <c r="M299" s="85">
        <f t="shared" si="219"/>
        <v>0</v>
      </c>
      <c r="N299" s="19">
        <f t="shared" si="220"/>
        <v>0</v>
      </c>
      <c r="O299" s="20">
        <f t="shared" si="221"/>
        <v>0</v>
      </c>
      <c r="P299" s="21"/>
      <c r="Q299" s="83">
        <f t="shared" si="222"/>
        <v>0</v>
      </c>
    </row>
    <row r="300" spans="1:17" x14ac:dyDescent="0.3">
      <c r="A300" s="385"/>
      <c r="B300" s="353"/>
      <c r="C300" s="355"/>
      <c r="D300" s="357"/>
      <c r="E300" s="282">
        <f>SUM('Y3 PC'!E300,'Y4 PC'!E300,'Y5 PC'!E300)</f>
        <v>0</v>
      </c>
      <c r="F300" s="282"/>
      <c r="G300" s="282">
        <f>SUM('Y3 PC'!G300,'Y4 PC'!G300,'Y5 PC'!G300)</f>
        <v>0</v>
      </c>
      <c r="H300" s="282">
        <f>SUM('Y3 PC'!H300,'Y4 PC'!H300,'Y5 PC'!H300)</f>
        <v>0</v>
      </c>
      <c r="I300" s="282">
        <f>SUM('Y3 PC'!I300,'Y4 PC'!I300,'Y5 PC'!I300)</f>
        <v>0</v>
      </c>
      <c r="J300" s="280">
        <f>SUM('Y3 PC'!J300,'Y4 PC'!J300,'Y5 PC'!J300)</f>
        <v>0</v>
      </c>
      <c r="K300" s="291">
        <f>SUM('Y3 PC'!K300,'Y4 PC'!K300,'Y5 PC'!K300)</f>
        <v>0</v>
      </c>
      <c r="L300" s="61">
        <f t="shared" si="218"/>
        <v>0</v>
      </c>
      <c r="M300" s="85">
        <f t="shared" si="219"/>
        <v>0</v>
      </c>
      <c r="N300" s="19">
        <f t="shared" si="220"/>
        <v>0</v>
      </c>
      <c r="O300" s="20">
        <f t="shared" si="221"/>
        <v>0</v>
      </c>
      <c r="P300" s="21"/>
      <c r="Q300" s="83">
        <f t="shared" si="222"/>
        <v>0</v>
      </c>
    </row>
    <row r="301" spans="1:17" x14ac:dyDescent="0.3">
      <c r="A301" s="385"/>
      <c r="B301" s="353"/>
      <c r="C301" s="355"/>
      <c r="D301" s="357"/>
      <c r="E301" s="282">
        <f>SUM('Y3 PC'!E301,'Y4 PC'!E301,'Y5 PC'!E301)</f>
        <v>0</v>
      </c>
      <c r="F301" s="282"/>
      <c r="G301" s="282">
        <f>SUM('Y3 PC'!G301,'Y4 PC'!G301,'Y5 PC'!G301)</f>
        <v>0</v>
      </c>
      <c r="H301" s="282">
        <f>SUM('Y3 PC'!H301,'Y4 PC'!H301,'Y5 PC'!H301)</f>
        <v>0</v>
      </c>
      <c r="I301" s="282">
        <f>SUM('Y3 PC'!I301,'Y4 PC'!I301,'Y5 PC'!I301)</f>
        <v>0</v>
      </c>
      <c r="J301" s="280">
        <f>SUM('Y3 PC'!J301,'Y4 PC'!J301,'Y5 PC'!J301)</f>
        <v>0</v>
      </c>
      <c r="K301" s="291">
        <f>SUM('Y3 PC'!K301,'Y4 PC'!K301,'Y5 PC'!K301)</f>
        <v>0</v>
      </c>
      <c r="L301" s="61">
        <f t="shared" si="218"/>
        <v>0</v>
      </c>
      <c r="M301" s="85">
        <f t="shared" si="219"/>
        <v>0</v>
      </c>
      <c r="N301" s="19">
        <f t="shared" si="220"/>
        <v>0</v>
      </c>
      <c r="O301" s="20">
        <f t="shared" si="221"/>
        <v>0</v>
      </c>
      <c r="P301" s="21"/>
      <c r="Q301" s="83">
        <f t="shared" si="222"/>
        <v>0</v>
      </c>
    </row>
    <row r="302" spans="1:17" x14ac:dyDescent="0.3">
      <c r="A302" s="385"/>
      <c r="B302" s="353"/>
      <c r="C302" s="355"/>
      <c r="D302" s="357"/>
      <c r="E302" s="282">
        <f>SUM('Y3 PC'!E302,'Y4 PC'!E302,'Y5 PC'!E302)</f>
        <v>0</v>
      </c>
      <c r="F302" s="282"/>
      <c r="G302" s="282">
        <f>SUM('Y3 PC'!G302,'Y4 PC'!G302,'Y5 PC'!G302)</f>
        <v>0</v>
      </c>
      <c r="H302" s="282">
        <f>SUM('Y3 PC'!H302,'Y4 PC'!H302,'Y5 PC'!H302)</f>
        <v>0</v>
      </c>
      <c r="I302" s="282">
        <f>SUM('Y3 PC'!I302,'Y4 PC'!I302,'Y5 PC'!I302)</f>
        <v>0</v>
      </c>
      <c r="J302" s="280">
        <f>SUM('Y3 PC'!J302,'Y4 PC'!J302,'Y5 PC'!J302)</f>
        <v>0</v>
      </c>
      <c r="K302" s="291">
        <f>SUM('Y3 PC'!K302,'Y4 PC'!K302,'Y5 PC'!K302)</f>
        <v>0</v>
      </c>
      <c r="L302" s="61">
        <f t="shared" si="218"/>
        <v>0</v>
      </c>
      <c r="M302" s="85">
        <f t="shared" si="219"/>
        <v>0</v>
      </c>
      <c r="N302" s="19">
        <f t="shared" si="220"/>
        <v>0</v>
      </c>
      <c r="O302" s="20">
        <f t="shared" si="221"/>
        <v>0</v>
      </c>
      <c r="P302" s="21"/>
      <c r="Q302" s="83">
        <f t="shared" si="222"/>
        <v>0</v>
      </c>
    </row>
    <row r="303" spans="1:17" x14ac:dyDescent="0.3">
      <c r="A303" s="385"/>
      <c r="B303" s="353"/>
      <c r="C303" s="355"/>
      <c r="D303" s="357"/>
      <c r="E303" s="282">
        <f>SUM('Y3 PC'!E303,'Y4 PC'!E303,'Y5 PC'!E303)</f>
        <v>0</v>
      </c>
      <c r="F303" s="282"/>
      <c r="G303" s="282">
        <f>SUM('Y3 PC'!G303,'Y4 PC'!G303,'Y5 PC'!G303)</f>
        <v>0</v>
      </c>
      <c r="H303" s="282">
        <f>SUM('Y3 PC'!H303,'Y4 PC'!H303,'Y5 PC'!H303)</f>
        <v>0</v>
      </c>
      <c r="I303" s="282">
        <f>SUM('Y3 PC'!I303,'Y4 PC'!I303,'Y5 PC'!I303)</f>
        <v>0</v>
      </c>
      <c r="J303" s="280">
        <f>SUM('Y3 PC'!J303,'Y4 PC'!J303,'Y5 PC'!J303)</f>
        <v>0</v>
      </c>
      <c r="K303" s="291">
        <f>SUM('Y3 PC'!K303,'Y4 PC'!K303,'Y5 PC'!K303)</f>
        <v>0</v>
      </c>
      <c r="L303" s="61">
        <f t="shared" si="218"/>
        <v>0</v>
      </c>
      <c r="M303" s="85">
        <f t="shared" si="219"/>
        <v>0</v>
      </c>
      <c r="N303" s="19">
        <f t="shared" si="220"/>
        <v>0</v>
      </c>
      <c r="O303" s="20">
        <f t="shared" si="221"/>
        <v>0</v>
      </c>
      <c r="P303" s="21"/>
      <c r="Q303" s="83">
        <f t="shared" si="222"/>
        <v>0</v>
      </c>
    </row>
    <row r="304" spans="1:17" x14ac:dyDescent="0.3">
      <c r="A304" s="385"/>
      <c r="B304" s="353"/>
      <c r="C304" s="355"/>
      <c r="D304" s="357"/>
      <c r="E304" s="282">
        <f>SUM('Y3 PC'!E304,'Y4 PC'!E304,'Y5 PC'!E304)</f>
        <v>0</v>
      </c>
      <c r="F304" s="282"/>
      <c r="G304" s="282">
        <f>SUM('Y3 PC'!G304,'Y4 PC'!G304,'Y5 PC'!G304)</f>
        <v>0</v>
      </c>
      <c r="H304" s="282">
        <f>SUM('Y3 PC'!H304,'Y4 PC'!H304,'Y5 PC'!H304)</f>
        <v>0</v>
      </c>
      <c r="I304" s="282">
        <f>SUM('Y3 PC'!I304,'Y4 PC'!I304,'Y5 PC'!I304)</f>
        <v>0</v>
      </c>
      <c r="J304" s="280">
        <f>SUM('Y3 PC'!J304,'Y4 PC'!J304,'Y5 PC'!J304)</f>
        <v>0</v>
      </c>
      <c r="K304" s="291">
        <f>SUM('Y3 PC'!K304,'Y4 PC'!K304,'Y5 PC'!K304)</f>
        <v>0</v>
      </c>
      <c r="L304" s="61">
        <f t="shared" si="218"/>
        <v>0</v>
      </c>
      <c r="M304" s="85">
        <f t="shared" si="219"/>
        <v>0</v>
      </c>
      <c r="N304" s="19">
        <f t="shared" si="220"/>
        <v>0</v>
      </c>
      <c r="O304" s="20">
        <f t="shared" si="221"/>
        <v>0</v>
      </c>
      <c r="P304" s="21"/>
      <c r="Q304" s="83">
        <f t="shared" si="222"/>
        <v>0</v>
      </c>
    </row>
    <row r="305" spans="1:17" x14ac:dyDescent="0.3">
      <c r="A305" s="385"/>
      <c r="B305" s="353"/>
      <c r="C305" s="355"/>
      <c r="D305" s="357"/>
      <c r="E305" s="282">
        <f>SUM('Y3 PC'!E305,'Y4 PC'!E305,'Y5 PC'!E305)</f>
        <v>0</v>
      </c>
      <c r="F305" s="282"/>
      <c r="G305" s="282">
        <f>SUM('Y3 PC'!G305,'Y4 PC'!G305,'Y5 PC'!G305)</f>
        <v>0</v>
      </c>
      <c r="H305" s="282">
        <f>SUM('Y3 PC'!H305,'Y4 PC'!H305,'Y5 PC'!H305)</f>
        <v>0</v>
      </c>
      <c r="I305" s="282">
        <f>SUM('Y3 PC'!I305,'Y4 PC'!I305,'Y5 PC'!I305)</f>
        <v>0</v>
      </c>
      <c r="J305" s="280">
        <f>SUM('Y3 PC'!J305,'Y4 PC'!J305,'Y5 PC'!J305)</f>
        <v>0</v>
      </c>
      <c r="K305" s="291">
        <f>SUM('Y3 PC'!K305,'Y4 PC'!K305,'Y5 PC'!K305)</f>
        <v>0</v>
      </c>
      <c r="L305" s="61">
        <f t="shared" si="218"/>
        <v>0</v>
      </c>
      <c r="M305" s="85">
        <f t="shared" si="219"/>
        <v>0</v>
      </c>
      <c r="N305" s="19">
        <f t="shared" si="220"/>
        <v>0</v>
      </c>
      <c r="O305" s="20">
        <f t="shared" si="221"/>
        <v>0</v>
      </c>
      <c r="P305" s="21"/>
      <c r="Q305" s="83">
        <f t="shared" si="222"/>
        <v>0</v>
      </c>
    </row>
    <row r="306" spans="1:17" ht="15" thickBot="1" x14ac:dyDescent="0.35">
      <c r="A306" s="385"/>
      <c r="B306" s="353"/>
      <c r="C306" s="355"/>
      <c r="D306" s="357"/>
      <c r="E306" s="286">
        <f>SUM('Y3 PC'!E306,'Y4 PC'!E306,'Y5 PC'!E306)</f>
        <v>0</v>
      </c>
      <c r="F306" s="293"/>
      <c r="G306" s="282">
        <f>SUM('Y3 PC'!G306,'Y4 PC'!G306,'Y5 PC'!G306)</f>
        <v>0</v>
      </c>
      <c r="H306" s="282">
        <f>SUM('Y3 PC'!H306,'Y4 PC'!H306,'Y5 PC'!H306)</f>
        <v>0</v>
      </c>
      <c r="I306" s="282">
        <f>SUM('Y3 PC'!I306,'Y4 PC'!I306,'Y5 PC'!I306)</f>
        <v>0</v>
      </c>
      <c r="J306" s="280">
        <f>SUM('Y3 PC'!J306,'Y4 PC'!J306,'Y5 PC'!J306)</f>
        <v>0</v>
      </c>
      <c r="K306" s="298">
        <f>SUM('Y3 PC'!K306,'Y4 PC'!K306,'Y5 PC'!K306)</f>
        <v>0</v>
      </c>
      <c r="L306" s="67">
        <f t="shared" si="218"/>
        <v>0</v>
      </c>
      <c r="M306" s="86">
        <f t="shared" si="219"/>
        <v>0</v>
      </c>
      <c r="N306" s="69">
        <f t="shared" si="220"/>
        <v>0</v>
      </c>
      <c r="O306" s="70">
        <f t="shared" si="221"/>
        <v>0</v>
      </c>
      <c r="P306" s="71"/>
      <c r="Q306" s="84">
        <f t="shared" si="222"/>
        <v>0</v>
      </c>
    </row>
    <row r="307" spans="1:17" ht="15" thickBot="1" x14ac:dyDescent="0.35">
      <c r="A307" s="385"/>
      <c r="B307" s="350" t="s">
        <v>159</v>
      </c>
      <c r="C307" s="350"/>
      <c r="D307" s="351"/>
      <c r="E307" s="150">
        <f t="shared" ref="E307" si="223">SUM(E296:E306)</f>
        <v>0</v>
      </c>
      <c r="F307" s="151"/>
      <c r="G307" s="164"/>
      <c r="H307" s="165"/>
      <c r="I307" s="165"/>
      <c r="J307" s="165"/>
      <c r="K307" s="79">
        <f>SUM(K296:K306)</f>
        <v>0</v>
      </c>
      <c r="L307" s="79">
        <f t="shared" ref="L307:O307" si="224">SUM(L296:L306)</f>
        <v>0</v>
      </c>
      <c r="M307" s="80">
        <f t="shared" si="224"/>
        <v>0</v>
      </c>
      <c r="N307" s="81">
        <f t="shared" si="224"/>
        <v>0</v>
      </c>
      <c r="O307" s="82">
        <f t="shared" si="224"/>
        <v>0</v>
      </c>
      <c r="P307" s="74"/>
      <c r="Q307" s="79">
        <f t="shared" ref="Q307" si="225">SUM(Q296:Q306)</f>
        <v>0</v>
      </c>
    </row>
    <row r="308" spans="1:17" x14ac:dyDescent="0.3">
      <c r="A308" s="385"/>
      <c r="B308" s="352">
        <v>13</v>
      </c>
      <c r="C308" s="354" t="s">
        <v>115</v>
      </c>
      <c r="D308" s="356"/>
      <c r="E308" s="294">
        <f>SUM('Y3 PC'!E308,'Y4 PC'!E308,'Y5 PC'!E308)</f>
        <v>0</v>
      </c>
      <c r="F308" s="293"/>
      <c r="G308" s="282">
        <f>SUM('Y3 PC'!G308,'Y4 PC'!G308,'Y5 PC'!G308)</f>
        <v>0</v>
      </c>
      <c r="H308" s="282">
        <f>SUM('Y3 PC'!H308,'Y4 PC'!H308,'Y5 PC'!H308)</f>
        <v>0</v>
      </c>
      <c r="I308" s="282">
        <f>SUM('Y3 PC'!I308,'Y4 PC'!I308,'Y5 PC'!I308)</f>
        <v>0</v>
      </c>
      <c r="J308" s="280">
        <f>SUM('Y3 PC'!J308,'Y4 PC'!J308,'Y5 PC'!J308)</f>
        <v>0</v>
      </c>
      <c r="K308" s="289">
        <f>SUM('Y3 PC'!K308,'Y4 PC'!K308,'Y5 PC'!K308)</f>
        <v>0</v>
      </c>
      <c r="L308" s="17">
        <f t="shared" ref="L308:L354" si="226">25%*K308</f>
        <v>0</v>
      </c>
      <c r="M308" s="34">
        <f t="shared" ref="M308:M318" si="227">ROUND(SUM(K308:L308),0)</f>
        <v>0</v>
      </c>
      <c r="N308" s="19">
        <f t="shared" ref="N308:N318" si="228">$N$4*$M308</f>
        <v>0</v>
      </c>
      <c r="O308" s="20">
        <f t="shared" ref="O308:O318" si="229">$O$4*$M308</f>
        <v>0</v>
      </c>
      <c r="P308" s="21"/>
      <c r="Q308" s="33">
        <f t="shared" ref="Q308:Q318" si="230">ROUND(SUM($N308:$P308),0)</f>
        <v>0</v>
      </c>
    </row>
    <row r="309" spans="1:17" x14ac:dyDescent="0.3">
      <c r="A309" s="385"/>
      <c r="B309" s="353"/>
      <c r="C309" s="355"/>
      <c r="D309" s="357"/>
      <c r="E309" s="282">
        <f>SUM('Y3 PC'!E309,'Y4 PC'!E309,'Y5 PC'!E309)</f>
        <v>0</v>
      </c>
      <c r="F309" s="282"/>
      <c r="G309" s="282">
        <f>SUM('Y3 PC'!G309,'Y4 PC'!G309,'Y5 PC'!G309)</f>
        <v>0</v>
      </c>
      <c r="H309" s="282">
        <f>SUM('Y3 PC'!H309,'Y4 PC'!H309,'Y5 PC'!H309)</f>
        <v>0</v>
      </c>
      <c r="I309" s="282">
        <f>SUM('Y3 PC'!I309,'Y4 PC'!I309,'Y5 PC'!I309)</f>
        <v>0</v>
      </c>
      <c r="J309" s="280">
        <f>SUM('Y3 PC'!J309,'Y4 PC'!J309,'Y5 PC'!J309)</f>
        <v>0</v>
      </c>
      <c r="K309" s="291">
        <f>SUM('Y3 PC'!K309,'Y4 PC'!K309,'Y5 PC'!K309)</f>
        <v>0</v>
      </c>
      <c r="L309" s="61">
        <f t="shared" si="226"/>
        <v>0</v>
      </c>
      <c r="M309" s="85">
        <f t="shared" si="227"/>
        <v>0</v>
      </c>
      <c r="N309" s="19">
        <f t="shared" si="228"/>
        <v>0</v>
      </c>
      <c r="O309" s="20">
        <f t="shared" si="229"/>
        <v>0</v>
      </c>
      <c r="P309" s="21"/>
      <c r="Q309" s="83">
        <f t="shared" si="230"/>
        <v>0</v>
      </c>
    </row>
    <row r="310" spans="1:17" x14ac:dyDescent="0.3">
      <c r="A310" s="385"/>
      <c r="B310" s="353"/>
      <c r="C310" s="355"/>
      <c r="D310" s="357"/>
      <c r="E310" s="282">
        <f>SUM('Y3 PC'!E310,'Y4 PC'!E310,'Y5 PC'!E310)</f>
        <v>0</v>
      </c>
      <c r="F310" s="282"/>
      <c r="G310" s="282">
        <f>SUM('Y3 PC'!G310,'Y4 PC'!G310,'Y5 PC'!G310)</f>
        <v>0</v>
      </c>
      <c r="H310" s="282">
        <f>SUM('Y3 PC'!H310,'Y4 PC'!H310,'Y5 PC'!H310)</f>
        <v>0</v>
      </c>
      <c r="I310" s="282">
        <f>SUM('Y3 PC'!I310,'Y4 PC'!I310,'Y5 PC'!I310)</f>
        <v>0</v>
      </c>
      <c r="J310" s="280">
        <f>SUM('Y3 PC'!J310,'Y4 PC'!J310,'Y5 PC'!J310)</f>
        <v>0</v>
      </c>
      <c r="K310" s="291">
        <f>SUM('Y3 PC'!K310,'Y4 PC'!K310,'Y5 PC'!K310)</f>
        <v>0</v>
      </c>
      <c r="L310" s="61">
        <f t="shared" si="226"/>
        <v>0</v>
      </c>
      <c r="M310" s="85">
        <f t="shared" si="227"/>
        <v>0</v>
      </c>
      <c r="N310" s="19">
        <f t="shared" si="228"/>
        <v>0</v>
      </c>
      <c r="O310" s="20">
        <f t="shared" si="229"/>
        <v>0</v>
      </c>
      <c r="P310" s="21"/>
      <c r="Q310" s="83">
        <f t="shared" si="230"/>
        <v>0</v>
      </c>
    </row>
    <row r="311" spans="1:17" x14ac:dyDescent="0.3">
      <c r="A311" s="385"/>
      <c r="B311" s="353"/>
      <c r="C311" s="355"/>
      <c r="D311" s="357"/>
      <c r="E311" s="282">
        <f>SUM('Y3 PC'!E311,'Y4 PC'!E311,'Y5 PC'!E311)</f>
        <v>0</v>
      </c>
      <c r="F311" s="282"/>
      <c r="G311" s="282">
        <f>SUM('Y3 PC'!G311,'Y4 PC'!G311,'Y5 PC'!G311)</f>
        <v>0</v>
      </c>
      <c r="H311" s="282">
        <f>SUM('Y3 PC'!H311,'Y4 PC'!H311,'Y5 PC'!H311)</f>
        <v>0</v>
      </c>
      <c r="I311" s="282">
        <f>SUM('Y3 PC'!I311,'Y4 PC'!I311,'Y5 PC'!I311)</f>
        <v>0</v>
      </c>
      <c r="J311" s="280">
        <f>SUM('Y3 PC'!J311,'Y4 PC'!J311,'Y5 PC'!J311)</f>
        <v>0</v>
      </c>
      <c r="K311" s="291">
        <f>SUM('Y3 PC'!K311,'Y4 PC'!K311,'Y5 PC'!K311)</f>
        <v>0</v>
      </c>
      <c r="L311" s="61">
        <f t="shared" si="226"/>
        <v>0</v>
      </c>
      <c r="M311" s="85">
        <f t="shared" si="227"/>
        <v>0</v>
      </c>
      <c r="N311" s="19">
        <f t="shared" si="228"/>
        <v>0</v>
      </c>
      <c r="O311" s="20">
        <f t="shared" si="229"/>
        <v>0</v>
      </c>
      <c r="P311" s="21"/>
      <c r="Q311" s="83">
        <f t="shared" si="230"/>
        <v>0</v>
      </c>
    </row>
    <row r="312" spans="1:17" x14ac:dyDescent="0.3">
      <c r="A312" s="385"/>
      <c r="B312" s="353"/>
      <c r="C312" s="355"/>
      <c r="D312" s="357"/>
      <c r="E312" s="282">
        <f>SUM('Y3 PC'!E312,'Y4 PC'!E312,'Y5 PC'!E312)</f>
        <v>0</v>
      </c>
      <c r="F312" s="282"/>
      <c r="G312" s="282">
        <f>SUM('Y3 PC'!G312,'Y4 PC'!G312,'Y5 PC'!G312)</f>
        <v>0</v>
      </c>
      <c r="H312" s="282">
        <f>SUM('Y3 PC'!H312,'Y4 PC'!H312,'Y5 PC'!H312)</f>
        <v>0</v>
      </c>
      <c r="I312" s="282">
        <f>SUM('Y3 PC'!I312,'Y4 PC'!I312,'Y5 PC'!I312)</f>
        <v>0</v>
      </c>
      <c r="J312" s="280">
        <f>SUM('Y3 PC'!J312,'Y4 PC'!J312,'Y5 PC'!J312)</f>
        <v>0</v>
      </c>
      <c r="K312" s="291">
        <f>SUM('Y3 PC'!K312,'Y4 PC'!K312,'Y5 PC'!K312)</f>
        <v>0</v>
      </c>
      <c r="L312" s="61">
        <f t="shared" si="226"/>
        <v>0</v>
      </c>
      <c r="M312" s="85">
        <f t="shared" si="227"/>
        <v>0</v>
      </c>
      <c r="N312" s="19">
        <f t="shared" si="228"/>
        <v>0</v>
      </c>
      <c r="O312" s="20">
        <f t="shared" si="229"/>
        <v>0</v>
      </c>
      <c r="P312" s="21"/>
      <c r="Q312" s="83">
        <f t="shared" si="230"/>
        <v>0</v>
      </c>
    </row>
    <row r="313" spans="1:17" x14ac:dyDescent="0.3">
      <c r="A313" s="385"/>
      <c r="B313" s="353"/>
      <c r="C313" s="355"/>
      <c r="D313" s="357"/>
      <c r="E313" s="282">
        <f>SUM('Y3 PC'!E313,'Y4 PC'!E313,'Y5 PC'!E313)</f>
        <v>0</v>
      </c>
      <c r="F313" s="282"/>
      <c r="G313" s="282">
        <f>SUM('Y3 PC'!G313,'Y4 PC'!G313,'Y5 PC'!G313)</f>
        <v>0</v>
      </c>
      <c r="H313" s="282">
        <f>SUM('Y3 PC'!H313,'Y4 PC'!H313,'Y5 PC'!H313)</f>
        <v>0</v>
      </c>
      <c r="I313" s="282">
        <f>SUM('Y3 PC'!I313,'Y4 PC'!I313,'Y5 PC'!I313)</f>
        <v>0</v>
      </c>
      <c r="J313" s="280">
        <f>SUM('Y3 PC'!J313,'Y4 PC'!J313,'Y5 PC'!J313)</f>
        <v>0</v>
      </c>
      <c r="K313" s="291">
        <f>SUM('Y3 PC'!K313,'Y4 PC'!K313,'Y5 PC'!K313)</f>
        <v>0</v>
      </c>
      <c r="L313" s="61">
        <f t="shared" si="226"/>
        <v>0</v>
      </c>
      <c r="M313" s="85">
        <f t="shared" si="227"/>
        <v>0</v>
      </c>
      <c r="N313" s="19">
        <f t="shared" si="228"/>
        <v>0</v>
      </c>
      <c r="O313" s="20">
        <f t="shared" si="229"/>
        <v>0</v>
      </c>
      <c r="P313" s="21"/>
      <c r="Q313" s="83">
        <f t="shared" si="230"/>
        <v>0</v>
      </c>
    </row>
    <row r="314" spans="1:17" x14ac:dyDescent="0.3">
      <c r="A314" s="385"/>
      <c r="B314" s="353"/>
      <c r="C314" s="355"/>
      <c r="D314" s="357"/>
      <c r="E314" s="282">
        <f>SUM('Y3 PC'!E314,'Y4 PC'!E314,'Y5 PC'!E314)</f>
        <v>0</v>
      </c>
      <c r="F314" s="282"/>
      <c r="G314" s="282">
        <f>SUM('Y3 PC'!G314,'Y4 PC'!G314,'Y5 PC'!G314)</f>
        <v>0</v>
      </c>
      <c r="H314" s="282">
        <f>SUM('Y3 PC'!H314,'Y4 PC'!H314,'Y5 PC'!H314)</f>
        <v>0</v>
      </c>
      <c r="I314" s="282">
        <f>SUM('Y3 PC'!I314,'Y4 PC'!I314,'Y5 PC'!I314)</f>
        <v>0</v>
      </c>
      <c r="J314" s="280">
        <f>SUM('Y3 PC'!J314,'Y4 PC'!J314,'Y5 PC'!J314)</f>
        <v>0</v>
      </c>
      <c r="K314" s="291">
        <f>SUM('Y3 PC'!K314,'Y4 PC'!K314,'Y5 PC'!K314)</f>
        <v>0</v>
      </c>
      <c r="L314" s="61">
        <f t="shared" si="226"/>
        <v>0</v>
      </c>
      <c r="M314" s="85">
        <f t="shared" si="227"/>
        <v>0</v>
      </c>
      <c r="N314" s="19">
        <f t="shared" si="228"/>
        <v>0</v>
      </c>
      <c r="O314" s="20">
        <f t="shared" si="229"/>
        <v>0</v>
      </c>
      <c r="P314" s="21"/>
      <c r="Q314" s="83">
        <f t="shared" si="230"/>
        <v>0</v>
      </c>
    </row>
    <row r="315" spans="1:17" x14ac:dyDescent="0.3">
      <c r="A315" s="385"/>
      <c r="B315" s="353"/>
      <c r="C315" s="355"/>
      <c r="D315" s="357"/>
      <c r="E315" s="282">
        <f>SUM('Y3 PC'!E315,'Y4 PC'!E315,'Y5 PC'!E315)</f>
        <v>0</v>
      </c>
      <c r="F315" s="282"/>
      <c r="G315" s="282">
        <f>SUM('Y3 PC'!G315,'Y4 PC'!G315,'Y5 PC'!G315)</f>
        <v>0</v>
      </c>
      <c r="H315" s="282">
        <f>SUM('Y3 PC'!H315,'Y4 PC'!H315,'Y5 PC'!H315)</f>
        <v>0</v>
      </c>
      <c r="I315" s="282">
        <f>SUM('Y3 PC'!I315,'Y4 PC'!I315,'Y5 PC'!I315)</f>
        <v>0</v>
      </c>
      <c r="J315" s="280">
        <f>SUM('Y3 PC'!J315,'Y4 PC'!J315,'Y5 PC'!J315)</f>
        <v>0</v>
      </c>
      <c r="K315" s="291">
        <f>SUM('Y3 PC'!K315,'Y4 PC'!K315,'Y5 PC'!K315)</f>
        <v>0</v>
      </c>
      <c r="L315" s="61">
        <f t="shared" si="226"/>
        <v>0</v>
      </c>
      <c r="M315" s="85">
        <f t="shared" si="227"/>
        <v>0</v>
      </c>
      <c r="N315" s="19">
        <f t="shared" si="228"/>
        <v>0</v>
      </c>
      <c r="O315" s="20">
        <f t="shared" si="229"/>
        <v>0</v>
      </c>
      <c r="P315" s="21"/>
      <c r="Q315" s="83">
        <f t="shared" si="230"/>
        <v>0</v>
      </c>
    </row>
    <row r="316" spans="1:17" x14ac:dyDescent="0.3">
      <c r="A316" s="385"/>
      <c r="B316" s="353"/>
      <c r="C316" s="355"/>
      <c r="D316" s="357"/>
      <c r="E316" s="282">
        <f>SUM('Y3 PC'!E316,'Y4 PC'!E316,'Y5 PC'!E316)</f>
        <v>0</v>
      </c>
      <c r="F316" s="282"/>
      <c r="G316" s="282">
        <f>SUM('Y3 PC'!G316,'Y4 PC'!G316,'Y5 PC'!G316)</f>
        <v>0</v>
      </c>
      <c r="H316" s="282">
        <f>SUM('Y3 PC'!H316,'Y4 PC'!H316,'Y5 PC'!H316)</f>
        <v>0</v>
      </c>
      <c r="I316" s="282">
        <f>SUM('Y3 PC'!I316,'Y4 PC'!I316,'Y5 PC'!I316)</f>
        <v>0</v>
      </c>
      <c r="J316" s="280">
        <f>SUM('Y3 PC'!J316,'Y4 PC'!J316,'Y5 PC'!J316)</f>
        <v>0</v>
      </c>
      <c r="K316" s="291">
        <f>SUM('Y3 PC'!K316,'Y4 PC'!K316,'Y5 PC'!K316)</f>
        <v>0</v>
      </c>
      <c r="L316" s="61">
        <f t="shared" si="226"/>
        <v>0</v>
      </c>
      <c r="M316" s="85">
        <f t="shared" si="227"/>
        <v>0</v>
      </c>
      <c r="N316" s="19">
        <f t="shared" si="228"/>
        <v>0</v>
      </c>
      <c r="O316" s="20">
        <f t="shared" si="229"/>
        <v>0</v>
      </c>
      <c r="P316" s="21"/>
      <c r="Q316" s="83">
        <f t="shared" si="230"/>
        <v>0</v>
      </c>
    </row>
    <row r="317" spans="1:17" x14ac:dyDescent="0.3">
      <c r="A317" s="385"/>
      <c r="B317" s="353"/>
      <c r="C317" s="355"/>
      <c r="D317" s="357"/>
      <c r="E317" s="282">
        <f>SUM('Y3 PC'!E317,'Y4 PC'!E317,'Y5 PC'!E317)</f>
        <v>0</v>
      </c>
      <c r="F317" s="282"/>
      <c r="G317" s="282">
        <f>SUM('Y3 PC'!G317,'Y4 PC'!G317,'Y5 PC'!G317)</f>
        <v>0</v>
      </c>
      <c r="H317" s="282">
        <f>SUM('Y3 PC'!H317,'Y4 PC'!H317,'Y5 PC'!H317)</f>
        <v>0</v>
      </c>
      <c r="I317" s="282">
        <f>SUM('Y3 PC'!I317,'Y4 PC'!I317,'Y5 PC'!I317)</f>
        <v>0</v>
      </c>
      <c r="J317" s="280">
        <f>SUM('Y3 PC'!J317,'Y4 PC'!J317,'Y5 PC'!J317)</f>
        <v>0</v>
      </c>
      <c r="K317" s="291">
        <f>SUM('Y3 PC'!K317,'Y4 PC'!K317,'Y5 PC'!K317)</f>
        <v>0</v>
      </c>
      <c r="L317" s="61">
        <f t="shared" si="226"/>
        <v>0</v>
      </c>
      <c r="M317" s="85">
        <f t="shared" si="227"/>
        <v>0</v>
      </c>
      <c r="N317" s="19">
        <f t="shared" si="228"/>
        <v>0</v>
      </c>
      <c r="O317" s="20">
        <f t="shared" si="229"/>
        <v>0</v>
      </c>
      <c r="P317" s="21"/>
      <c r="Q317" s="83">
        <f t="shared" si="230"/>
        <v>0</v>
      </c>
    </row>
    <row r="318" spans="1:17" ht="15" thickBot="1" x14ac:dyDescent="0.35">
      <c r="A318" s="385"/>
      <c r="B318" s="353"/>
      <c r="C318" s="355"/>
      <c r="D318" s="357"/>
      <c r="E318" s="286">
        <f>SUM('Y3 PC'!E318,'Y4 PC'!E318,'Y5 PC'!E318)</f>
        <v>0</v>
      </c>
      <c r="F318" s="293"/>
      <c r="G318" s="282">
        <f>SUM('Y3 PC'!G318,'Y4 PC'!G318,'Y5 PC'!G318)</f>
        <v>0</v>
      </c>
      <c r="H318" s="282">
        <f>SUM('Y3 PC'!H318,'Y4 PC'!H318,'Y5 PC'!H318)</f>
        <v>0</v>
      </c>
      <c r="I318" s="282">
        <f>SUM('Y3 PC'!I318,'Y4 PC'!I318,'Y5 PC'!I318)</f>
        <v>0</v>
      </c>
      <c r="J318" s="280">
        <f>SUM('Y3 PC'!J318,'Y4 PC'!J318,'Y5 PC'!J318)</f>
        <v>0</v>
      </c>
      <c r="K318" s="298">
        <f>SUM('Y3 PC'!K318,'Y4 PC'!K318,'Y5 PC'!K318)</f>
        <v>0</v>
      </c>
      <c r="L318" s="67">
        <f t="shared" si="226"/>
        <v>0</v>
      </c>
      <c r="M318" s="86">
        <f t="shared" si="227"/>
        <v>0</v>
      </c>
      <c r="N318" s="69">
        <f t="shared" si="228"/>
        <v>0</v>
      </c>
      <c r="O318" s="70">
        <f t="shared" si="229"/>
        <v>0</v>
      </c>
      <c r="P318" s="71"/>
      <c r="Q318" s="84">
        <f t="shared" si="230"/>
        <v>0</v>
      </c>
    </row>
    <row r="319" spans="1:17" ht="15" thickBot="1" x14ac:dyDescent="0.35">
      <c r="A319" s="385"/>
      <c r="B319" s="350" t="s">
        <v>160</v>
      </c>
      <c r="C319" s="350"/>
      <c r="D319" s="351"/>
      <c r="E319" s="150">
        <f t="shared" ref="E319" si="231">SUM(E308:E318)</f>
        <v>0</v>
      </c>
      <c r="F319" s="151"/>
      <c r="G319" s="164"/>
      <c r="H319" s="165"/>
      <c r="I319" s="165"/>
      <c r="J319" s="165"/>
      <c r="K319" s="79">
        <f>SUM(K308:K318)</f>
        <v>0</v>
      </c>
      <c r="L319" s="79">
        <f t="shared" ref="L319:O319" si="232">SUM(L308:L318)</f>
        <v>0</v>
      </c>
      <c r="M319" s="80">
        <f t="shared" si="232"/>
        <v>0</v>
      </c>
      <c r="N319" s="81">
        <f t="shared" si="232"/>
        <v>0</v>
      </c>
      <c r="O319" s="82">
        <f t="shared" si="232"/>
        <v>0</v>
      </c>
      <c r="P319" s="74"/>
      <c r="Q319" s="79">
        <f t="shared" ref="Q319" si="233">SUM(Q308:Q318)</f>
        <v>0</v>
      </c>
    </row>
    <row r="320" spans="1:17" x14ac:dyDescent="0.3">
      <c r="A320" s="385"/>
      <c r="B320" s="352">
        <v>14</v>
      </c>
      <c r="C320" s="354" t="s">
        <v>116</v>
      </c>
      <c r="D320" s="356"/>
      <c r="E320" s="294">
        <f>SUM('Y3 PC'!E320,'Y4 PC'!E320,'Y5 PC'!E320)</f>
        <v>0</v>
      </c>
      <c r="F320" s="293"/>
      <c r="G320" s="282">
        <f>SUM('Y3 PC'!G320,'Y4 PC'!G320,'Y5 PC'!G320)</f>
        <v>0</v>
      </c>
      <c r="H320" s="282">
        <f>SUM('Y3 PC'!H320,'Y4 PC'!H320,'Y5 PC'!H320)</f>
        <v>0</v>
      </c>
      <c r="I320" s="282">
        <f>SUM('Y3 PC'!I320,'Y4 PC'!I320,'Y5 PC'!I320)</f>
        <v>0</v>
      </c>
      <c r="J320" s="280">
        <f>SUM('Y3 PC'!J320,'Y4 PC'!J320,'Y5 PC'!J320)</f>
        <v>0</v>
      </c>
      <c r="K320" s="289">
        <f>SUM('Y3 PC'!K320,'Y4 PC'!K320,'Y5 PC'!K320)</f>
        <v>0</v>
      </c>
      <c r="L320" s="17">
        <f t="shared" ref="L320:L366" si="234">25%*K320</f>
        <v>0</v>
      </c>
      <c r="M320" s="34">
        <f t="shared" ref="M320:M330" si="235">ROUND(SUM(K320:L320),0)</f>
        <v>0</v>
      </c>
      <c r="N320" s="19">
        <f t="shared" ref="N320:N330" si="236">$N$4*$M320</f>
        <v>0</v>
      </c>
      <c r="O320" s="20">
        <f t="shared" ref="O320:O330" si="237">$O$4*$M320</f>
        <v>0</v>
      </c>
      <c r="P320" s="21"/>
      <c r="Q320" s="33">
        <f t="shared" ref="Q320:Q330" si="238">ROUND(SUM($N320:$P320),0)</f>
        <v>0</v>
      </c>
    </row>
    <row r="321" spans="1:17" x14ac:dyDescent="0.3">
      <c r="A321" s="385"/>
      <c r="B321" s="353"/>
      <c r="C321" s="355"/>
      <c r="D321" s="357"/>
      <c r="E321" s="282">
        <f>SUM('Y3 PC'!E321,'Y4 PC'!E321,'Y5 PC'!E321)</f>
        <v>0</v>
      </c>
      <c r="F321" s="282"/>
      <c r="G321" s="282">
        <f>SUM('Y3 PC'!G321,'Y4 PC'!G321,'Y5 PC'!G321)</f>
        <v>0</v>
      </c>
      <c r="H321" s="282">
        <f>SUM('Y3 PC'!H321,'Y4 PC'!H321,'Y5 PC'!H321)</f>
        <v>0</v>
      </c>
      <c r="I321" s="282">
        <f>SUM('Y3 PC'!I321,'Y4 PC'!I321,'Y5 PC'!I321)</f>
        <v>0</v>
      </c>
      <c r="J321" s="280">
        <f>SUM('Y3 PC'!J321,'Y4 PC'!J321,'Y5 PC'!J321)</f>
        <v>0</v>
      </c>
      <c r="K321" s="291">
        <f>SUM('Y3 PC'!K321,'Y4 PC'!K321,'Y5 PC'!K321)</f>
        <v>0</v>
      </c>
      <c r="L321" s="61">
        <f t="shared" si="234"/>
        <v>0</v>
      </c>
      <c r="M321" s="85">
        <f t="shared" si="235"/>
        <v>0</v>
      </c>
      <c r="N321" s="19">
        <f t="shared" si="236"/>
        <v>0</v>
      </c>
      <c r="O321" s="20">
        <f t="shared" si="237"/>
        <v>0</v>
      </c>
      <c r="P321" s="21"/>
      <c r="Q321" s="83">
        <f t="shared" si="238"/>
        <v>0</v>
      </c>
    </row>
    <row r="322" spans="1:17" x14ac:dyDescent="0.3">
      <c r="A322" s="385"/>
      <c r="B322" s="353"/>
      <c r="C322" s="355"/>
      <c r="D322" s="357"/>
      <c r="E322" s="282">
        <f>SUM('Y3 PC'!E322,'Y4 PC'!E322,'Y5 PC'!E322)</f>
        <v>0</v>
      </c>
      <c r="F322" s="282"/>
      <c r="G322" s="282">
        <f>SUM('Y3 PC'!G322,'Y4 PC'!G322,'Y5 PC'!G322)</f>
        <v>0</v>
      </c>
      <c r="H322" s="282">
        <f>SUM('Y3 PC'!H322,'Y4 PC'!H322,'Y5 PC'!H322)</f>
        <v>0</v>
      </c>
      <c r="I322" s="282">
        <f>SUM('Y3 PC'!I322,'Y4 PC'!I322,'Y5 PC'!I322)</f>
        <v>0</v>
      </c>
      <c r="J322" s="280">
        <f>SUM('Y3 PC'!J322,'Y4 PC'!J322,'Y5 PC'!J322)</f>
        <v>0</v>
      </c>
      <c r="K322" s="291">
        <f>SUM('Y3 PC'!K322,'Y4 PC'!K322,'Y5 PC'!K322)</f>
        <v>0</v>
      </c>
      <c r="L322" s="61">
        <f t="shared" si="234"/>
        <v>0</v>
      </c>
      <c r="M322" s="85">
        <f t="shared" si="235"/>
        <v>0</v>
      </c>
      <c r="N322" s="19">
        <f t="shared" si="236"/>
        <v>0</v>
      </c>
      <c r="O322" s="20">
        <f t="shared" si="237"/>
        <v>0</v>
      </c>
      <c r="P322" s="21"/>
      <c r="Q322" s="83">
        <f t="shared" si="238"/>
        <v>0</v>
      </c>
    </row>
    <row r="323" spans="1:17" x14ac:dyDescent="0.3">
      <c r="A323" s="385"/>
      <c r="B323" s="353"/>
      <c r="C323" s="355"/>
      <c r="D323" s="357"/>
      <c r="E323" s="282">
        <f>SUM('Y3 PC'!E323,'Y4 PC'!E323,'Y5 PC'!E323)</f>
        <v>0</v>
      </c>
      <c r="F323" s="282"/>
      <c r="G323" s="282">
        <f>SUM('Y3 PC'!G323,'Y4 PC'!G323,'Y5 PC'!G323)</f>
        <v>0</v>
      </c>
      <c r="H323" s="282">
        <f>SUM('Y3 PC'!H323,'Y4 PC'!H323,'Y5 PC'!H323)</f>
        <v>0</v>
      </c>
      <c r="I323" s="282">
        <f>SUM('Y3 PC'!I323,'Y4 PC'!I323,'Y5 PC'!I323)</f>
        <v>0</v>
      </c>
      <c r="J323" s="280">
        <f>SUM('Y3 PC'!J323,'Y4 PC'!J323,'Y5 PC'!J323)</f>
        <v>0</v>
      </c>
      <c r="K323" s="291">
        <f>SUM('Y3 PC'!K323,'Y4 PC'!K323,'Y5 PC'!K323)</f>
        <v>0</v>
      </c>
      <c r="L323" s="61">
        <f t="shared" si="234"/>
        <v>0</v>
      </c>
      <c r="M323" s="85">
        <f t="shared" si="235"/>
        <v>0</v>
      </c>
      <c r="N323" s="19">
        <f t="shared" si="236"/>
        <v>0</v>
      </c>
      <c r="O323" s="20">
        <f t="shared" si="237"/>
        <v>0</v>
      </c>
      <c r="P323" s="21"/>
      <c r="Q323" s="83">
        <f t="shared" si="238"/>
        <v>0</v>
      </c>
    </row>
    <row r="324" spans="1:17" x14ac:dyDescent="0.3">
      <c r="A324" s="385"/>
      <c r="B324" s="353"/>
      <c r="C324" s="355"/>
      <c r="D324" s="357"/>
      <c r="E324" s="282">
        <f>SUM('Y3 PC'!E324,'Y4 PC'!E324,'Y5 PC'!E324)</f>
        <v>0</v>
      </c>
      <c r="F324" s="282"/>
      <c r="G324" s="282">
        <f>SUM('Y3 PC'!G324,'Y4 PC'!G324,'Y5 PC'!G324)</f>
        <v>0</v>
      </c>
      <c r="H324" s="282">
        <f>SUM('Y3 PC'!H324,'Y4 PC'!H324,'Y5 PC'!H324)</f>
        <v>0</v>
      </c>
      <c r="I324" s="282">
        <f>SUM('Y3 PC'!I324,'Y4 PC'!I324,'Y5 PC'!I324)</f>
        <v>0</v>
      </c>
      <c r="J324" s="280">
        <f>SUM('Y3 PC'!J324,'Y4 PC'!J324,'Y5 PC'!J324)</f>
        <v>0</v>
      </c>
      <c r="K324" s="291">
        <f>SUM('Y3 PC'!K324,'Y4 PC'!K324,'Y5 PC'!K324)</f>
        <v>0</v>
      </c>
      <c r="L324" s="61">
        <f t="shared" si="234"/>
        <v>0</v>
      </c>
      <c r="M324" s="85">
        <f t="shared" si="235"/>
        <v>0</v>
      </c>
      <c r="N324" s="19">
        <f t="shared" si="236"/>
        <v>0</v>
      </c>
      <c r="O324" s="20">
        <f t="shared" si="237"/>
        <v>0</v>
      </c>
      <c r="P324" s="21"/>
      <c r="Q324" s="83">
        <f t="shared" si="238"/>
        <v>0</v>
      </c>
    </row>
    <row r="325" spans="1:17" x14ac:dyDescent="0.3">
      <c r="A325" s="385"/>
      <c r="B325" s="353"/>
      <c r="C325" s="355"/>
      <c r="D325" s="357"/>
      <c r="E325" s="282">
        <f>SUM('Y3 PC'!E325,'Y4 PC'!E325,'Y5 PC'!E325)</f>
        <v>0</v>
      </c>
      <c r="F325" s="282"/>
      <c r="G325" s="282">
        <f>SUM('Y3 PC'!G325,'Y4 PC'!G325,'Y5 PC'!G325)</f>
        <v>0</v>
      </c>
      <c r="H325" s="282">
        <f>SUM('Y3 PC'!H325,'Y4 PC'!H325,'Y5 PC'!H325)</f>
        <v>0</v>
      </c>
      <c r="I325" s="282">
        <f>SUM('Y3 PC'!I325,'Y4 PC'!I325,'Y5 PC'!I325)</f>
        <v>0</v>
      </c>
      <c r="J325" s="280">
        <f>SUM('Y3 PC'!J325,'Y4 PC'!J325,'Y5 PC'!J325)</f>
        <v>0</v>
      </c>
      <c r="K325" s="291">
        <f>SUM('Y3 PC'!K325,'Y4 PC'!K325,'Y5 PC'!K325)</f>
        <v>0</v>
      </c>
      <c r="L325" s="61">
        <f t="shared" si="234"/>
        <v>0</v>
      </c>
      <c r="M325" s="85">
        <f t="shared" si="235"/>
        <v>0</v>
      </c>
      <c r="N325" s="19">
        <f t="shared" si="236"/>
        <v>0</v>
      </c>
      <c r="O325" s="20">
        <f t="shared" si="237"/>
        <v>0</v>
      </c>
      <c r="P325" s="21"/>
      <c r="Q325" s="83">
        <f t="shared" si="238"/>
        <v>0</v>
      </c>
    </row>
    <row r="326" spans="1:17" x14ac:dyDescent="0.3">
      <c r="A326" s="385"/>
      <c r="B326" s="353"/>
      <c r="C326" s="355"/>
      <c r="D326" s="357"/>
      <c r="E326" s="282">
        <f>SUM('Y3 PC'!E326,'Y4 PC'!E326,'Y5 PC'!E326)</f>
        <v>0</v>
      </c>
      <c r="F326" s="282"/>
      <c r="G326" s="282">
        <f>SUM('Y3 PC'!G326,'Y4 PC'!G326,'Y5 PC'!G326)</f>
        <v>0</v>
      </c>
      <c r="H326" s="282">
        <f>SUM('Y3 PC'!H326,'Y4 PC'!H326,'Y5 PC'!H326)</f>
        <v>0</v>
      </c>
      <c r="I326" s="282">
        <f>SUM('Y3 PC'!I326,'Y4 PC'!I326,'Y5 PC'!I326)</f>
        <v>0</v>
      </c>
      <c r="J326" s="280">
        <f>SUM('Y3 PC'!J326,'Y4 PC'!J326,'Y5 PC'!J326)</f>
        <v>0</v>
      </c>
      <c r="K326" s="291">
        <f>SUM('Y3 PC'!K326,'Y4 PC'!K326,'Y5 PC'!K326)</f>
        <v>0</v>
      </c>
      <c r="L326" s="61">
        <f t="shared" si="234"/>
        <v>0</v>
      </c>
      <c r="M326" s="85">
        <f t="shared" si="235"/>
        <v>0</v>
      </c>
      <c r="N326" s="19">
        <f t="shared" si="236"/>
        <v>0</v>
      </c>
      <c r="O326" s="20">
        <f t="shared" si="237"/>
        <v>0</v>
      </c>
      <c r="P326" s="21"/>
      <c r="Q326" s="83">
        <f t="shared" si="238"/>
        <v>0</v>
      </c>
    </row>
    <row r="327" spans="1:17" x14ac:dyDescent="0.3">
      <c r="A327" s="385"/>
      <c r="B327" s="353"/>
      <c r="C327" s="355"/>
      <c r="D327" s="357"/>
      <c r="E327" s="282">
        <f>SUM('Y3 PC'!E327,'Y4 PC'!E327,'Y5 PC'!E327)</f>
        <v>0</v>
      </c>
      <c r="F327" s="282"/>
      <c r="G327" s="282">
        <f>SUM('Y3 PC'!G327,'Y4 PC'!G327,'Y5 PC'!G327)</f>
        <v>0</v>
      </c>
      <c r="H327" s="282">
        <f>SUM('Y3 PC'!H327,'Y4 PC'!H327,'Y5 PC'!H327)</f>
        <v>0</v>
      </c>
      <c r="I327" s="282">
        <f>SUM('Y3 PC'!I327,'Y4 PC'!I327,'Y5 PC'!I327)</f>
        <v>0</v>
      </c>
      <c r="J327" s="280">
        <f>SUM('Y3 PC'!J327,'Y4 PC'!J327,'Y5 PC'!J327)</f>
        <v>0</v>
      </c>
      <c r="K327" s="291">
        <f>SUM('Y3 PC'!K327,'Y4 PC'!K327,'Y5 PC'!K327)</f>
        <v>0</v>
      </c>
      <c r="L327" s="61">
        <f t="shared" si="234"/>
        <v>0</v>
      </c>
      <c r="M327" s="85">
        <f t="shared" si="235"/>
        <v>0</v>
      </c>
      <c r="N327" s="19">
        <f t="shared" si="236"/>
        <v>0</v>
      </c>
      <c r="O327" s="20">
        <f t="shared" si="237"/>
        <v>0</v>
      </c>
      <c r="P327" s="21"/>
      <c r="Q327" s="83">
        <f t="shared" si="238"/>
        <v>0</v>
      </c>
    </row>
    <row r="328" spans="1:17" x14ac:dyDescent="0.3">
      <c r="A328" s="385"/>
      <c r="B328" s="353"/>
      <c r="C328" s="355"/>
      <c r="D328" s="357"/>
      <c r="E328" s="282">
        <f>SUM('Y3 PC'!E328,'Y4 PC'!E328,'Y5 PC'!E328)</f>
        <v>0</v>
      </c>
      <c r="F328" s="282"/>
      <c r="G328" s="282">
        <f>SUM('Y3 PC'!G328,'Y4 PC'!G328,'Y5 PC'!G328)</f>
        <v>0</v>
      </c>
      <c r="H328" s="282">
        <f>SUM('Y3 PC'!H328,'Y4 PC'!H328,'Y5 PC'!H328)</f>
        <v>0</v>
      </c>
      <c r="I328" s="282">
        <f>SUM('Y3 PC'!I328,'Y4 PC'!I328,'Y5 PC'!I328)</f>
        <v>0</v>
      </c>
      <c r="J328" s="280">
        <f>SUM('Y3 PC'!J328,'Y4 PC'!J328,'Y5 PC'!J328)</f>
        <v>0</v>
      </c>
      <c r="K328" s="291">
        <f>SUM('Y3 PC'!K328,'Y4 PC'!K328,'Y5 PC'!K328)</f>
        <v>0</v>
      </c>
      <c r="L328" s="61">
        <f t="shared" si="234"/>
        <v>0</v>
      </c>
      <c r="M328" s="85">
        <f t="shared" si="235"/>
        <v>0</v>
      </c>
      <c r="N328" s="19">
        <f t="shared" si="236"/>
        <v>0</v>
      </c>
      <c r="O328" s="20">
        <f t="shared" si="237"/>
        <v>0</v>
      </c>
      <c r="P328" s="21"/>
      <c r="Q328" s="83">
        <f t="shared" si="238"/>
        <v>0</v>
      </c>
    </row>
    <row r="329" spans="1:17" x14ac:dyDescent="0.3">
      <c r="A329" s="385"/>
      <c r="B329" s="353"/>
      <c r="C329" s="355"/>
      <c r="D329" s="357"/>
      <c r="E329" s="282">
        <f>SUM('Y3 PC'!E329,'Y4 PC'!E329,'Y5 PC'!E329)</f>
        <v>0</v>
      </c>
      <c r="F329" s="282"/>
      <c r="G329" s="282">
        <f>SUM('Y3 PC'!G329,'Y4 PC'!G329,'Y5 PC'!G329)</f>
        <v>0</v>
      </c>
      <c r="H329" s="282">
        <f>SUM('Y3 PC'!H329,'Y4 PC'!H329,'Y5 PC'!H329)</f>
        <v>0</v>
      </c>
      <c r="I329" s="282">
        <f>SUM('Y3 PC'!I329,'Y4 PC'!I329,'Y5 PC'!I329)</f>
        <v>0</v>
      </c>
      <c r="J329" s="280">
        <f>SUM('Y3 PC'!J329,'Y4 PC'!J329,'Y5 PC'!J329)</f>
        <v>0</v>
      </c>
      <c r="K329" s="291">
        <f>SUM('Y3 PC'!K329,'Y4 PC'!K329,'Y5 PC'!K329)</f>
        <v>0</v>
      </c>
      <c r="L329" s="61">
        <f t="shared" si="234"/>
        <v>0</v>
      </c>
      <c r="M329" s="85">
        <f t="shared" si="235"/>
        <v>0</v>
      </c>
      <c r="N329" s="19">
        <f t="shared" si="236"/>
        <v>0</v>
      </c>
      <c r="O329" s="20">
        <f t="shared" si="237"/>
        <v>0</v>
      </c>
      <c r="P329" s="21"/>
      <c r="Q329" s="83">
        <f t="shared" si="238"/>
        <v>0</v>
      </c>
    </row>
    <row r="330" spans="1:17" ht="15" thickBot="1" x14ac:dyDescent="0.35">
      <c r="A330" s="385"/>
      <c r="B330" s="353"/>
      <c r="C330" s="355"/>
      <c r="D330" s="357"/>
      <c r="E330" s="286">
        <f>SUM('Y3 PC'!E330,'Y4 PC'!E330,'Y5 PC'!E330)</f>
        <v>0</v>
      </c>
      <c r="F330" s="293"/>
      <c r="G330" s="282">
        <f>SUM('Y3 PC'!G330,'Y4 PC'!G330,'Y5 PC'!G330)</f>
        <v>0</v>
      </c>
      <c r="H330" s="282">
        <f>SUM('Y3 PC'!H330,'Y4 PC'!H330,'Y5 PC'!H330)</f>
        <v>0</v>
      </c>
      <c r="I330" s="282">
        <f>SUM('Y3 PC'!I330,'Y4 PC'!I330,'Y5 PC'!I330)</f>
        <v>0</v>
      </c>
      <c r="J330" s="280">
        <f>SUM('Y3 PC'!J330,'Y4 PC'!J330,'Y5 PC'!J330)</f>
        <v>0</v>
      </c>
      <c r="K330" s="298">
        <f>SUM('Y3 PC'!K330,'Y4 PC'!K330,'Y5 PC'!K330)</f>
        <v>0</v>
      </c>
      <c r="L330" s="67">
        <f t="shared" si="234"/>
        <v>0</v>
      </c>
      <c r="M330" s="86">
        <f t="shared" si="235"/>
        <v>0</v>
      </c>
      <c r="N330" s="69">
        <f t="shared" si="236"/>
        <v>0</v>
      </c>
      <c r="O330" s="70">
        <f t="shared" si="237"/>
        <v>0</v>
      </c>
      <c r="P330" s="71"/>
      <c r="Q330" s="84">
        <f t="shared" si="238"/>
        <v>0</v>
      </c>
    </row>
    <row r="331" spans="1:17" ht="15" thickBot="1" x14ac:dyDescent="0.35">
      <c r="A331" s="385"/>
      <c r="B331" s="350" t="s">
        <v>161</v>
      </c>
      <c r="C331" s="350"/>
      <c r="D331" s="351"/>
      <c r="E331" s="150">
        <f t="shared" ref="E331" si="239">SUM(E320:E330)</f>
        <v>0</v>
      </c>
      <c r="F331" s="151"/>
      <c r="G331" s="164"/>
      <c r="H331" s="165"/>
      <c r="I331" s="165"/>
      <c r="J331" s="165"/>
      <c r="K331" s="79">
        <f>SUM(K320:K330)</f>
        <v>0</v>
      </c>
      <c r="L331" s="79">
        <f t="shared" ref="L331:O331" si="240">SUM(L320:L330)</f>
        <v>0</v>
      </c>
      <c r="M331" s="80">
        <f t="shared" si="240"/>
        <v>0</v>
      </c>
      <c r="N331" s="81">
        <f t="shared" si="240"/>
        <v>0</v>
      </c>
      <c r="O331" s="82">
        <f t="shared" si="240"/>
        <v>0</v>
      </c>
      <c r="P331" s="74"/>
      <c r="Q331" s="79">
        <f t="shared" ref="Q331" si="241">SUM(Q320:Q330)</f>
        <v>0</v>
      </c>
    </row>
    <row r="332" spans="1:17" x14ac:dyDescent="0.3">
      <c r="A332" s="385"/>
      <c r="B332" s="352">
        <v>15</v>
      </c>
      <c r="C332" s="354" t="s">
        <v>117</v>
      </c>
      <c r="D332" s="356"/>
      <c r="E332" s="294">
        <f>SUM('Y3 PC'!E332,'Y4 PC'!E332,'Y5 PC'!E332)</f>
        <v>0</v>
      </c>
      <c r="F332" s="293"/>
      <c r="G332" s="282">
        <f>SUM('Y3 PC'!G332,'Y4 PC'!G332,'Y5 PC'!G332)</f>
        <v>0</v>
      </c>
      <c r="H332" s="282">
        <f>SUM('Y3 PC'!H332,'Y4 PC'!H332,'Y5 PC'!H332)</f>
        <v>0</v>
      </c>
      <c r="I332" s="282">
        <f>SUM('Y3 PC'!I332,'Y4 PC'!I332,'Y5 PC'!I332)</f>
        <v>0</v>
      </c>
      <c r="J332" s="280">
        <f>SUM('Y3 PC'!J332,'Y4 PC'!J332,'Y5 PC'!J332)</f>
        <v>0</v>
      </c>
      <c r="K332" s="289">
        <f>SUM('Y3 PC'!K332,'Y4 PC'!K332,'Y5 PC'!K332)</f>
        <v>0</v>
      </c>
      <c r="L332" s="17">
        <f t="shared" ref="L332:L342" si="242">25%*K332</f>
        <v>0</v>
      </c>
      <c r="M332" s="34">
        <f t="shared" ref="M332:M342" si="243">ROUND(SUM(K332:L332),0)</f>
        <v>0</v>
      </c>
      <c r="N332" s="19">
        <f t="shared" ref="N332:N342" si="244">$N$4*$M332</f>
        <v>0</v>
      </c>
      <c r="O332" s="20">
        <f t="shared" ref="O332:O342" si="245">$O$4*$M332</f>
        <v>0</v>
      </c>
      <c r="P332" s="21"/>
      <c r="Q332" s="33">
        <f t="shared" ref="Q332:Q342" si="246">ROUND(SUM($N332:$P332),0)</f>
        <v>0</v>
      </c>
    </row>
    <row r="333" spans="1:17" x14ac:dyDescent="0.3">
      <c r="A333" s="385"/>
      <c r="B333" s="353"/>
      <c r="C333" s="355"/>
      <c r="D333" s="357"/>
      <c r="E333" s="282">
        <f>SUM('Y3 PC'!E333,'Y4 PC'!E333,'Y5 PC'!E333)</f>
        <v>0</v>
      </c>
      <c r="F333" s="282"/>
      <c r="G333" s="282">
        <f>SUM('Y3 PC'!G333,'Y4 PC'!G333,'Y5 PC'!G333)</f>
        <v>0</v>
      </c>
      <c r="H333" s="282">
        <f>SUM('Y3 PC'!H333,'Y4 PC'!H333,'Y5 PC'!H333)</f>
        <v>0</v>
      </c>
      <c r="I333" s="282">
        <f>SUM('Y3 PC'!I333,'Y4 PC'!I333,'Y5 PC'!I333)</f>
        <v>0</v>
      </c>
      <c r="J333" s="280">
        <f>SUM('Y3 PC'!J333,'Y4 PC'!J333,'Y5 PC'!J333)</f>
        <v>0</v>
      </c>
      <c r="K333" s="291">
        <f>SUM('Y3 PC'!K333,'Y4 PC'!K333,'Y5 PC'!K333)</f>
        <v>0</v>
      </c>
      <c r="L333" s="61">
        <f t="shared" si="242"/>
        <v>0</v>
      </c>
      <c r="M333" s="85">
        <f t="shared" si="243"/>
        <v>0</v>
      </c>
      <c r="N333" s="19">
        <f t="shared" si="244"/>
        <v>0</v>
      </c>
      <c r="O333" s="20">
        <f t="shared" si="245"/>
        <v>0</v>
      </c>
      <c r="P333" s="21"/>
      <c r="Q333" s="83">
        <f t="shared" si="246"/>
        <v>0</v>
      </c>
    </row>
    <row r="334" spans="1:17" x14ac:dyDescent="0.3">
      <c r="A334" s="385"/>
      <c r="B334" s="353"/>
      <c r="C334" s="355"/>
      <c r="D334" s="357"/>
      <c r="E334" s="282">
        <f>SUM('Y3 PC'!E334,'Y4 PC'!E334,'Y5 PC'!E334)</f>
        <v>0</v>
      </c>
      <c r="F334" s="282"/>
      <c r="G334" s="282">
        <f>SUM('Y3 PC'!G334,'Y4 PC'!G334,'Y5 PC'!G334)</f>
        <v>0</v>
      </c>
      <c r="H334" s="282">
        <f>SUM('Y3 PC'!H334,'Y4 PC'!H334,'Y5 PC'!H334)</f>
        <v>0</v>
      </c>
      <c r="I334" s="282">
        <f>SUM('Y3 PC'!I334,'Y4 PC'!I334,'Y5 PC'!I334)</f>
        <v>0</v>
      </c>
      <c r="J334" s="280">
        <f>SUM('Y3 PC'!J334,'Y4 PC'!J334,'Y5 PC'!J334)</f>
        <v>0</v>
      </c>
      <c r="K334" s="291">
        <f>SUM('Y3 PC'!K334,'Y4 PC'!K334,'Y5 PC'!K334)</f>
        <v>0</v>
      </c>
      <c r="L334" s="61">
        <f t="shared" si="242"/>
        <v>0</v>
      </c>
      <c r="M334" s="85">
        <f t="shared" si="243"/>
        <v>0</v>
      </c>
      <c r="N334" s="19">
        <f t="shared" si="244"/>
        <v>0</v>
      </c>
      <c r="O334" s="20">
        <f t="shared" si="245"/>
        <v>0</v>
      </c>
      <c r="P334" s="21"/>
      <c r="Q334" s="83">
        <f t="shared" si="246"/>
        <v>0</v>
      </c>
    </row>
    <row r="335" spans="1:17" x14ac:dyDescent="0.3">
      <c r="A335" s="385"/>
      <c r="B335" s="353"/>
      <c r="C335" s="355"/>
      <c r="D335" s="357"/>
      <c r="E335" s="282">
        <f>SUM('Y3 PC'!E335,'Y4 PC'!E335,'Y5 PC'!E335)</f>
        <v>0</v>
      </c>
      <c r="F335" s="282"/>
      <c r="G335" s="282">
        <f>SUM('Y3 PC'!G335,'Y4 PC'!G335,'Y5 PC'!G335)</f>
        <v>0</v>
      </c>
      <c r="H335" s="282">
        <f>SUM('Y3 PC'!H335,'Y4 PC'!H335,'Y5 PC'!H335)</f>
        <v>0</v>
      </c>
      <c r="I335" s="282">
        <f>SUM('Y3 PC'!I335,'Y4 PC'!I335,'Y5 PC'!I335)</f>
        <v>0</v>
      </c>
      <c r="J335" s="280">
        <f>SUM('Y3 PC'!J335,'Y4 PC'!J335,'Y5 PC'!J335)</f>
        <v>0</v>
      </c>
      <c r="K335" s="291">
        <f>SUM('Y3 PC'!K335,'Y4 PC'!K335,'Y5 PC'!K335)</f>
        <v>0</v>
      </c>
      <c r="L335" s="61">
        <f t="shared" si="242"/>
        <v>0</v>
      </c>
      <c r="M335" s="85">
        <f t="shared" si="243"/>
        <v>0</v>
      </c>
      <c r="N335" s="19">
        <f t="shared" si="244"/>
        <v>0</v>
      </c>
      <c r="O335" s="20">
        <f t="shared" si="245"/>
        <v>0</v>
      </c>
      <c r="P335" s="21"/>
      <c r="Q335" s="83">
        <f t="shared" si="246"/>
        <v>0</v>
      </c>
    </row>
    <row r="336" spans="1:17" x14ac:dyDescent="0.3">
      <c r="A336" s="385"/>
      <c r="B336" s="353"/>
      <c r="C336" s="355"/>
      <c r="D336" s="357"/>
      <c r="E336" s="282">
        <f>SUM('Y3 PC'!E336,'Y4 PC'!E336,'Y5 PC'!E336)</f>
        <v>0</v>
      </c>
      <c r="F336" s="282"/>
      <c r="G336" s="282">
        <f>SUM('Y3 PC'!G336,'Y4 PC'!G336,'Y5 PC'!G336)</f>
        <v>0</v>
      </c>
      <c r="H336" s="282">
        <f>SUM('Y3 PC'!H336,'Y4 PC'!H336,'Y5 PC'!H336)</f>
        <v>0</v>
      </c>
      <c r="I336" s="282">
        <f>SUM('Y3 PC'!I336,'Y4 PC'!I336,'Y5 PC'!I336)</f>
        <v>0</v>
      </c>
      <c r="J336" s="280">
        <f>SUM('Y3 PC'!J336,'Y4 PC'!J336,'Y5 PC'!J336)</f>
        <v>0</v>
      </c>
      <c r="K336" s="291">
        <f>SUM('Y3 PC'!K336,'Y4 PC'!K336,'Y5 PC'!K336)</f>
        <v>0</v>
      </c>
      <c r="L336" s="61">
        <f t="shared" si="242"/>
        <v>0</v>
      </c>
      <c r="M336" s="85">
        <f t="shared" si="243"/>
        <v>0</v>
      </c>
      <c r="N336" s="19">
        <f t="shared" si="244"/>
        <v>0</v>
      </c>
      <c r="O336" s="20">
        <f t="shared" si="245"/>
        <v>0</v>
      </c>
      <c r="P336" s="21"/>
      <c r="Q336" s="83">
        <f t="shared" si="246"/>
        <v>0</v>
      </c>
    </row>
    <row r="337" spans="1:17" x14ac:dyDescent="0.3">
      <c r="A337" s="385"/>
      <c r="B337" s="353"/>
      <c r="C337" s="355"/>
      <c r="D337" s="357"/>
      <c r="E337" s="282">
        <f>SUM('Y3 PC'!E337,'Y4 PC'!E337,'Y5 PC'!E337)</f>
        <v>0</v>
      </c>
      <c r="F337" s="282"/>
      <c r="G337" s="282">
        <f>SUM('Y3 PC'!G337,'Y4 PC'!G337,'Y5 PC'!G337)</f>
        <v>0</v>
      </c>
      <c r="H337" s="282">
        <f>SUM('Y3 PC'!H337,'Y4 PC'!H337,'Y5 PC'!H337)</f>
        <v>0</v>
      </c>
      <c r="I337" s="282">
        <f>SUM('Y3 PC'!I337,'Y4 PC'!I337,'Y5 PC'!I337)</f>
        <v>0</v>
      </c>
      <c r="J337" s="280">
        <f>SUM('Y3 PC'!J337,'Y4 PC'!J337,'Y5 PC'!J337)</f>
        <v>0</v>
      </c>
      <c r="K337" s="291">
        <f>SUM('Y3 PC'!K337,'Y4 PC'!K337,'Y5 PC'!K337)</f>
        <v>0</v>
      </c>
      <c r="L337" s="61">
        <f t="shared" si="242"/>
        <v>0</v>
      </c>
      <c r="M337" s="85">
        <f t="shared" si="243"/>
        <v>0</v>
      </c>
      <c r="N337" s="19">
        <f t="shared" si="244"/>
        <v>0</v>
      </c>
      <c r="O337" s="20">
        <f t="shared" si="245"/>
        <v>0</v>
      </c>
      <c r="P337" s="21"/>
      <c r="Q337" s="83">
        <f t="shared" si="246"/>
        <v>0</v>
      </c>
    </row>
    <row r="338" spans="1:17" x14ac:dyDescent="0.3">
      <c r="A338" s="385"/>
      <c r="B338" s="353"/>
      <c r="C338" s="355"/>
      <c r="D338" s="357"/>
      <c r="E338" s="282">
        <f>SUM('Y3 PC'!E338,'Y4 PC'!E338,'Y5 PC'!E338)</f>
        <v>0</v>
      </c>
      <c r="F338" s="282"/>
      <c r="G338" s="282">
        <f>SUM('Y3 PC'!G338,'Y4 PC'!G338,'Y5 PC'!G338)</f>
        <v>0</v>
      </c>
      <c r="H338" s="282">
        <f>SUM('Y3 PC'!H338,'Y4 PC'!H338,'Y5 PC'!H338)</f>
        <v>0</v>
      </c>
      <c r="I338" s="282">
        <f>SUM('Y3 PC'!I338,'Y4 PC'!I338,'Y5 PC'!I338)</f>
        <v>0</v>
      </c>
      <c r="J338" s="280">
        <f>SUM('Y3 PC'!J338,'Y4 PC'!J338,'Y5 PC'!J338)</f>
        <v>0</v>
      </c>
      <c r="K338" s="291">
        <f>SUM('Y3 PC'!K338,'Y4 PC'!K338,'Y5 PC'!K338)</f>
        <v>0</v>
      </c>
      <c r="L338" s="61">
        <f t="shared" si="242"/>
        <v>0</v>
      </c>
      <c r="M338" s="85">
        <f t="shared" si="243"/>
        <v>0</v>
      </c>
      <c r="N338" s="19">
        <f t="shared" si="244"/>
        <v>0</v>
      </c>
      <c r="O338" s="20">
        <f t="shared" si="245"/>
        <v>0</v>
      </c>
      <c r="P338" s="21"/>
      <c r="Q338" s="83">
        <f t="shared" si="246"/>
        <v>0</v>
      </c>
    </row>
    <row r="339" spans="1:17" x14ac:dyDescent="0.3">
      <c r="A339" s="385"/>
      <c r="B339" s="353"/>
      <c r="C339" s="355"/>
      <c r="D339" s="357"/>
      <c r="E339" s="282">
        <f>SUM('Y3 PC'!E339,'Y4 PC'!E339,'Y5 PC'!E339)</f>
        <v>0</v>
      </c>
      <c r="F339" s="282"/>
      <c r="G339" s="282">
        <f>SUM('Y3 PC'!G339,'Y4 PC'!G339,'Y5 PC'!G339)</f>
        <v>0</v>
      </c>
      <c r="H339" s="282">
        <f>SUM('Y3 PC'!H339,'Y4 PC'!H339,'Y5 PC'!H339)</f>
        <v>0</v>
      </c>
      <c r="I339" s="282">
        <f>SUM('Y3 PC'!I339,'Y4 PC'!I339,'Y5 PC'!I339)</f>
        <v>0</v>
      </c>
      <c r="J339" s="280">
        <f>SUM('Y3 PC'!J339,'Y4 PC'!J339,'Y5 PC'!J339)</f>
        <v>0</v>
      </c>
      <c r="K339" s="291">
        <f>SUM('Y3 PC'!K339,'Y4 PC'!K339,'Y5 PC'!K339)</f>
        <v>0</v>
      </c>
      <c r="L339" s="61">
        <f t="shared" si="242"/>
        <v>0</v>
      </c>
      <c r="M339" s="85">
        <f t="shared" si="243"/>
        <v>0</v>
      </c>
      <c r="N339" s="19">
        <f t="shared" si="244"/>
        <v>0</v>
      </c>
      <c r="O339" s="20">
        <f t="shared" si="245"/>
        <v>0</v>
      </c>
      <c r="P339" s="21"/>
      <c r="Q339" s="83">
        <f t="shared" si="246"/>
        <v>0</v>
      </c>
    </row>
    <row r="340" spans="1:17" x14ac:dyDescent="0.3">
      <c r="A340" s="385"/>
      <c r="B340" s="353"/>
      <c r="C340" s="355"/>
      <c r="D340" s="357"/>
      <c r="E340" s="282">
        <f>SUM('Y3 PC'!E340,'Y4 PC'!E340,'Y5 PC'!E340)</f>
        <v>0</v>
      </c>
      <c r="F340" s="282"/>
      <c r="G340" s="282">
        <f>SUM('Y3 PC'!G340,'Y4 PC'!G340,'Y5 PC'!G340)</f>
        <v>0</v>
      </c>
      <c r="H340" s="282">
        <f>SUM('Y3 PC'!H340,'Y4 PC'!H340,'Y5 PC'!H340)</f>
        <v>0</v>
      </c>
      <c r="I340" s="282">
        <f>SUM('Y3 PC'!I340,'Y4 PC'!I340,'Y5 PC'!I340)</f>
        <v>0</v>
      </c>
      <c r="J340" s="280">
        <f>SUM('Y3 PC'!J340,'Y4 PC'!J340,'Y5 PC'!J340)</f>
        <v>0</v>
      </c>
      <c r="K340" s="291">
        <f>SUM('Y3 PC'!K340,'Y4 PC'!K340,'Y5 PC'!K340)</f>
        <v>0</v>
      </c>
      <c r="L340" s="61">
        <f t="shared" si="242"/>
        <v>0</v>
      </c>
      <c r="M340" s="85">
        <f t="shared" si="243"/>
        <v>0</v>
      </c>
      <c r="N340" s="19">
        <f t="shared" si="244"/>
        <v>0</v>
      </c>
      <c r="O340" s="20">
        <f t="shared" si="245"/>
        <v>0</v>
      </c>
      <c r="P340" s="21"/>
      <c r="Q340" s="83">
        <f t="shared" si="246"/>
        <v>0</v>
      </c>
    </row>
    <row r="341" spans="1:17" x14ac:dyDescent="0.3">
      <c r="A341" s="385"/>
      <c r="B341" s="353"/>
      <c r="C341" s="355"/>
      <c r="D341" s="357"/>
      <c r="E341" s="282">
        <f>SUM('Y3 PC'!E341,'Y4 PC'!E341,'Y5 PC'!E341)</f>
        <v>0</v>
      </c>
      <c r="F341" s="282"/>
      <c r="G341" s="282">
        <f>SUM('Y3 PC'!G341,'Y4 PC'!G341,'Y5 PC'!G341)</f>
        <v>0</v>
      </c>
      <c r="H341" s="282">
        <f>SUM('Y3 PC'!H341,'Y4 PC'!H341,'Y5 PC'!H341)</f>
        <v>0</v>
      </c>
      <c r="I341" s="282">
        <f>SUM('Y3 PC'!I341,'Y4 PC'!I341,'Y5 PC'!I341)</f>
        <v>0</v>
      </c>
      <c r="J341" s="280">
        <f>SUM('Y3 PC'!J341,'Y4 PC'!J341,'Y5 PC'!J341)</f>
        <v>0</v>
      </c>
      <c r="K341" s="291">
        <f>SUM('Y3 PC'!K341,'Y4 PC'!K341,'Y5 PC'!K341)</f>
        <v>0</v>
      </c>
      <c r="L341" s="61">
        <f t="shared" si="242"/>
        <v>0</v>
      </c>
      <c r="M341" s="85">
        <f t="shared" si="243"/>
        <v>0</v>
      </c>
      <c r="N341" s="19">
        <f t="shared" si="244"/>
        <v>0</v>
      </c>
      <c r="O341" s="20">
        <f t="shared" si="245"/>
        <v>0</v>
      </c>
      <c r="P341" s="21"/>
      <c r="Q341" s="83">
        <f t="shared" si="246"/>
        <v>0</v>
      </c>
    </row>
    <row r="342" spans="1:17" ht="15" thickBot="1" x14ac:dyDescent="0.35">
      <c r="A342" s="385"/>
      <c r="B342" s="353"/>
      <c r="C342" s="355"/>
      <c r="D342" s="357"/>
      <c r="E342" s="286">
        <f>SUM('Y3 PC'!E342,'Y4 PC'!E342,'Y5 PC'!E342)</f>
        <v>0</v>
      </c>
      <c r="F342" s="293"/>
      <c r="G342" s="282">
        <f>SUM('Y3 PC'!G342,'Y4 PC'!G342,'Y5 PC'!G342)</f>
        <v>0</v>
      </c>
      <c r="H342" s="282">
        <f>SUM('Y3 PC'!H342,'Y4 PC'!H342,'Y5 PC'!H342)</f>
        <v>0</v>
      </c>
      <c r="I342" s="282">
        <f>SUM('Y3 PC'!I342,'Y4 PC'!I342,'Y5 PC'!I342)</f>
        <v>0</v>
      </c>
      <c r="J342" s="280">
        <f>SUM('Y3 PC'!J342,'Y4 PC'!J342,'Y5 PC'!J342)</f>
        <v>0</v>
      </c>
      <c r="K342" s="298">
        <f>SUM('Y3 PC'!K342,'Y4 PC'!K342,'Y5 PC'!K342)</f>
        <v>0</v>
      </c>
      <c r="L342" s="67">
        <f t="shared" si="242"/>
        <v>0</v>
      </c>
      <c r="M342" s="86">
        <f t="shared" si="243"/>
        <v>0</v>
      </c>
      <c r="N342" s="69">
        <f t="shared" si="244"/>
        <v>0</v>
      </c>
      <c r="O342" s="70">
        <f t="shared" si="245"/>
        <v>0</v>
      </c>
      <c r="P342" s="71"/>
      <c r="Q342" s="84">
        <f t="shared" si="246"/>
        <v>0</v>
      </c>
    </row>
    <row r="343" spans="1:17" ht="15.75" customHeight="1" thickBot="1" x14ac:dyDescent="0.35">
      <c r="A343" s="385"/>
      <c r="B343" s="350" t="s">
        <v>162</v>
      </c>
      <c r="C343" s="350"/>
      <c r="D343" s="351"/>
      <c r="E343" s="150">
        <f t="shared" ref="E343" si="247">SUM(E332:E342)</f>
        <v>0</v>
      </c>
      <c r="F343" s="151"/>
      <c r="G343" s="164"/>
      <c r="H343" s="165"/>
      <c r="I343" s="165"/>
      <c r="J343" s="165"/>
      <c r="K343" s="79">
        <f>SUM(K332:K342)</f>
        <v>0</v>
      </c>
      <c r="L343" s="79">
        <f t="shared" ref="L343:O343" si="248">SUM(L332:L342)</f>
        <v>0</v>
      </c>
      <c r="M343" s="80">
        <f t="shared" si="248"/>
        <v>0</v>
      </c>
      <c r="N343" s="81">
        <f t="shared" si="248"/>
        <v>0</v>
      </c>
      <c r="O343" s="82">
        <f t="shared" si="248"/>
        <v>0</v>
      </c>
      <c r="P343" s="74"/>
      <c r="Q343" s="79">
        <f t="shared" ref="Q343" si="249">SUM(Q332:Q342)</f>
        <v>0</v>
      </c>
    </row>
    <row r="344" spans="1:17" x14ac:dyDescent="0.3">
      <c r="A344" s="385"/>
      <c r="B344" s="352">
        <v>16</v>
      </c>
      <c r="C344" s="354" t="s">
        <v>118</v>
      </c>
      <c r="D344" s="356"/>
      <c r="E344" s="294">
        <f>SUM('Y3 PC'!E344,'Y4 PC'!E344,'Y5 PC'!E344)</f>
        <v>0</v>
      </c>
      <c r="F344" s="293"/>
      <c r="G344" s="282">
        <f>SUM('Y3 PC'!G344,'Y4 PC'!G344,'Y5 PC'!G344)</f>
        <v>0</v>
      </c>
      <c r="H344" s="282">
        <f>SUM('Y3 PC'!H344,'Y4 PC'!H344,'Y5 PC'!H344)</f>
        <v>0</v>
      </c>
      <c r="I344" s="282">
        <f>SUM('Y3 PC'!I344,'Y4 PC'!I344,'Y5 PC'!I344)</f>
        <v>0</v>
      </c>
      <c r="J344" s="280">
        <f>SUM('Y3 PC'!J344,'Y4 PC'!J344,'Y5 PC'!J344)</f>
        <v>0</v>
      </c>
      <c r="K344" s="289">
        <f>SUM('Y3 PC'!K344,'Y4 PC'!K344,'Y5 PC'!K344)</f>
        <v>0</v>
      </c>
      <c r="L344" s="17">
        <f t="shared" si="226"/>
        <v>0</v>
      </c>
      <c r="M344" s="34">
        <f t="shared" ref="M344:M354" si="250">ROUND(SUM(K344:L344),0)</f>
        <v>0</v>
      </c>
      <c r="N344" s="19">
        <f t="shared" ref="N344:N354" si="251">$N$4*$M344</f>
        <v>0</v>
      </c>
      <c r="O344" s="20">
        <f t="shared" ref="O344:O354" si="252">$O$4*$M344</f>
        <v>0</v>
      </c>
      <c r="P344" s="21"/>
      <c r="Q344" s="33">
        <f t="shared" ref="Q344:Q354" si="253">ROUND(SUM($N344:$P344),0)</f>
        <v>0</v>
      </c>
    </row>
    <row r="345" spans="1:17" x14ac:dyDescent="0.3">
      <c r="A345" s="385"/>
      <c r="B345" s="353"/>
      <c r="C345" s="355"/>
      <c r="D345" s="357"/>
      <c r="E345" s="282">
        <f>SUM('Y3 PC'!E345,'Y4 PC'!E345,'Y5 PC'!E345)</f>
        <v>0</v>
      </c>
      <c r="F345" s="282"/>
      <c r="G345" s="282">
        <f>SUM('Y3 PC'!G345,'Y4 PC'!G345,'Y5 PC'!G345)</f>
        <v>0</v>
      </c>
      <c r="H345" s="282">
        <f>SUM('Y3 PC'!H345,'Y4 PC'!H345,'Y5 PC'!H345)</f>
        <v>0</v>
      </c>
      <c r="I345" s="282">
        <f>SUM('Y3 PC'!I345,'Y4 PC'!I345,'Y5 PC'!I345)</f>
        <v>0</v>
      </c>
      <c r="J345" s="280">
        <f>SUM('Y3 PC'!J345,'Y4 PC'!J345,'Y5 PC'!J345)</f>
        <v>0</v>
      </c>
      <c r="K345" s="291">
        <f>SUM('Y3 PC'!K345,'Y4 PC'!K345,'Y5 PC'!K345)</f>
        <v>0</v>
      </c>
      <c r="L345" s="61">
        <f t="shared" si="226"/>
        <v>0</v>
      </c>
      <c r="M345" s="85">
        <f t="shared" si="250"/>
        <v>0</v>
      </c>
      <c r="N345" s="19">
        <f t="shared" si="251"/>
        <v>0</v>
      </c>
      <c r="O345" s="20">
        <f t="shared" si="252"/>
        <v>0</v>
      </c>
      <c r="P345" s="21"/>
      <c r="Q345" s="83">
        <f t="shared" si="253"/>
        <v>0</v>
      </c>
    </row>
    <row r="346" spans="1:17" x14ac:dyDescent="0.3">
      <c r="A346" s="385"/>
      <c r="B346" s="353"/>
      <c r="C346" s="355"/>
      <c r="D346" s="357"/>
      <c r="E346" s="282">
        <f>SUM('Y3 PC'!E346,'Y4 PC'!E346,'Y5 PC'!E346)</f>
        <v>0</v>
      </c>
      <c r="F346" s="282"/>
      <c r="G346" s="282">
        <f>SUM('Y3 PC'!G346,'Y4 PC'!G346,'Y5 PC'!G346)</f>
        <v>0</v>
      </c>
      <c r="H346" s="282">
        <f>SUM('Y3 PC'!H346,'Y4 PC'!H346,'Y5 PC'!H346)</f>
        <v>0</v>
      </c>
      <c r="I346" s="282">
        <f>SUM('Y3 PC'!I346,'Y4 PC'!I346,'Y5 PC'!I346)</f>
        <v>0</v>
      </c>
      <c r="J346" s="280">
        <f>SUM('Y3 PC'!J346,'Y4 PC'!J346,'Y5 PC'!J346)</f>
        <v>0</v>
      </c>
      <c r="K346" s="291">
        <f>SUM('Y3 PC'!K346,'Y4 PC'!K346,'Y5 PC'!K346)</f>
        <v>0</v>
      </c>
      <c r="L346" s="61">
        <f t="shared" si="226"/>
        <v>0</v>
      </c>
      <c r="M346" s="85">
        <f t="shared" si="250"/>
        <v>0</v>
      </c>
      <c r="N346" s="19">
        <f t="shared" si="251"/>
        <v>0</v>
      </c>
      <c r="O346" s="20">
        <f t="shared" si="252"/>
        <v>0</v>
      </c>
      <c r="P346" s="21"/>
      <c r="Q346" s="83">
        <f t="shared" si="253"/>
        <v>0</v>
      </c>
    </row>
    <row r="347" spans="1:17" x14ac:dyDescent="0.3">
      <c r="A347" s="385"/>
      <c r="B347" s="353"/>
      <c r="C347" s="355"/>
      <c r="D347" s="357"/>
      <c r="E347" s="282">
        <f>SUM('Y3 PC'!E347,'Y4 PC'!E347,'Y5 PC'!E347)</f>
        <v>0</v>
      </c>
      <c r="F347" s="282"/>
      <c r="G347" s="282">
        <f>SUM('Y3 PC'!G347,'Y4 PC'!G347,'Y5 PC'!G347)</f>
        <v>0</v>
      </c>
      <c r="H347" s="282">
        <f>SUM('Y3 PC'!H347,'Y4 PC'!H347,'Y5 PC'!H347)</f>
        <v>0</v>
      </c>
      <c r="I347" s="282">
        <f>SUM('Y3 PC'!I347,'Y4 PC'!I347,'Y5 PC'!I347)</f>
        <v>0</v>
      </c>
      <c r="J347" s="280">
        <f>SUM('Y3 PC'!J347,'Y4 PC'!J347,'Y5 PC'!J347)</f>
        <v>0</v>
      </c>
      <c r="K347" s="291">
        <f>SUM('Y3 PC'!K347,'Y4 PC'!K347,'Y5 PC'!K347)</f>
        <v>0</v>
      </c>
      <c r="L347" s="61">
        <f t="shared" si="226"/>
        <v>0</v>
      </c>
      <c r="M347" s="85">
        <f t="shared" si="250"/>
        <v>0</v>
      </c>
      <c r="N347" s="19">
        <f t="shared" si="251"/>
        <v>0</v>
      </c>
      <c r="O347" s="20">
        <f t="shared" si="252"/>
        <v>0</v>
      </c>
      <c r="P347" s="21"/>
      <c r="Q347" s="83">
        <f t="shared" si="253"/>
        <v>0</v>
      </c>
    </row>
    <row r="348" spans="1:17" x14ac:dyDescent="0.3">
      <c r="A348" s="385"/>
      <c r="B348" s="353"/>
      <c r="C348" s="355"/>
      <c r="D348" s="357"/>
      <c r="E348" s="282">
        <f>SUM('Y3 PC'!E348,'Y4 PC'!E348,'Y5 PC'!E348)</f>
        <v>0</v>
      </c>
      <c r="F348" s="282"/>
      <c r="G348" s="282">
        <f>SUM('Y3 PC'!G348,'Y4 PC'!G348,'Y5 PC'!G348)</f>
        <v>0</v>
      </c>
      <c r="H348" s="282">
        <f>SUM('Y3 PC'!H348,'Y4 PC'!H348,'Y5 PC'!H348)</f>
        <v>0</v>
      </c>
      <c r="I348" s="282">
        <f>SUM('Y3 PC'!I348,'Y4 PC'!I348,'Y5 PC'!I348)</f>
        <v>0</v>
      </c>
      <c r="J348" s="280">
        <f>SUM('Y3 PC'!J348,'Y4 PC'!J348,'Y5 PC'!J348)</f>
        <v>0</v>
      </c>
      <c r="K348" s="291">
        <f>SUM('Y3 PC'!K348,'Y4 PC'!K348,'Y5 PC'!K348)</f>
        <v>0</v>
      </c>
      <c r="L348" s="61">
        <f t="shared" si="226"/>
        <v>0</v>
      </c>
      <c r="M348" s="85">
        <f t="shared" si="250"/>
        <v>0</v>
      </c>
      <c r="N348" s="19">
        <f t="shared" si="251"/>
        <v>0</v>
      </c>
      <c r="O348" s="20">
        <f t="shared" si="252"/>
        <v>0</v>
      </c>
      <c r="P348" s="21"/>
      <c r="Q348" s="83">
        <f t="shared" si="253"/>
        <v>0</v>
      </c>
    </row>
    <row r="349" spans="1:17" x14ac:dyDescent="0.3">
      <c r="A349" s="385"/>
      <c r="B349" s="353"/>
      <c r="C349" s="355"/>
      <c r="D349" s="357"/>
      <c r="E349" s="282">
        <f>SUM('Y3 PC'!E349,'Y4 PC'!E349,'Y5 PC'!E349)</f>
        <v>0</v>
      </c>
      <c r="F349" s="282"/>
      <c r="G349" s="282">
        <f>SUM('Y3 PC'!G349,'Y4 PC'!G349,'Y5 PC'!G349)</f>
        <v>0</v>
      </c>
      <c r="H349" s="282">
        <f>SUM('Y3 PC'!H349,'Y4 PC'!H349,'Y5 PC'!H349)</f>
        <v>0</v>
      </c>
      <c r="I349" s="282">
        <f>SUM('Y3 PC'!I349,'Y4 PC'!I349,'Y5 PC'!I349)</f>
        <v>0</v>
      </c>
      <c r="J349" s="280">
        <f>SUM('Y3 PC'!J349,'Y4 PC'!J349,'Y5 PC'!J349)</f>
        <v>0</v>
      </c>
      <c r="K349" s="291">
        <f>SUM('Y3 PC'!K349,'Y4 PC'!K349,'Y5 PC'!K349)</f>
        <v>0</v>
      </c>
      <c r="L349" s="61">
        <f t="shared" si="226"/>
        <v>0</v>
      </c>
      <c r="M349" s="85">
        <f t="shared" si="250"/>
        <v>0</v>
      </c>
      <c r="N349" s="19">
        <f t="shared" si="251"/>
        <v>0</v>
      </c>
      <c r="O349" s="20">
        <f t="shared" si="252"/>
        <v>0</v>
      </c>
      <c r="P349" s="21"/>
      <c r="Q349" s="83">
        <f t="shared" si="253"/>
        <v>0</v>
      </c>
    </row>
    <row r="350" spans="1:17" x14ac:dyDescent="0.3">
      <c r="A350" s="385"/>
      <c r="B350" s="353"/>
      <c r="C350" s="355"/>
      <c r="D350" s="357"/>
      <c r="E350" s="282">
        <f>SUM('Y3 PC'!E350,'Y4 PC'!E350,'Y5 PC'!E350)</f>
        <v>0</v>
      </c>
      <c r="F350" s="282"/>
      <c r="G350" s="282">
        <f>SUM('Y3 PC'!G350,'Y4 PC'!G350,'Y5 PC'!G350)</f>
        <v>0</v>
      </c>
      <c r="H350" s="282">
        <f>SUM('Y3 PC'!H350,'Y4 PC'!H350,'Y5 PC'!H350)</f>
        <v>0</v>
      </c>
      <c r="I350" s="282">
        <f>SUM('Y3 PC'!I350,'Y4 PC'!I350,'Y5 PC'!I350)</f>
        <v>0</v>
      </c>
      <c r="J350" s="280">
        <f>SUM('Y3 PC'!J350,'Y4 PC'!J350,'Y5 PC'!J350)</f>
        <v>0</v>
      </c>
      <c r="K350" s="291">
        <f>SUM('Y3 PC'!K350,'Y4 PC'!K350,'Y5 PC'!K350)</f>
        <v>0</v>
      </c>
      <c r="L350" s="61">
        <f t="shared" si="226"/>
        <v>0</v>
      </c>
      <c r="M350" s="85">
        <f t="shared" si="250"/>
        <v>0</v>
      </c>
      <c r="N350" s="19">
        <f t="shared" si="251"/>
        <v>0</v>
      </c>
      <c r="O350" s="20">
        <f t="shared" si="252"/>
        <v>0</v>
      </c>
      <c r="P350" s="21"/>
      <c r="Q350" s="83">
        <f t="shared" si="253"/>
        <v>0</v>
      </c>
    </row>
    <row r="351" spans="1:17" x14ac:dyDescent="0.3">
      <c r="A351" s="385"/>
      <c r="B351" s="353"/>
      <c r="C351" s="355"/>
      <c r="D351" s="357"/>
      <c r="E351" s="282">
        <f>SUM('Y3 PC'!E351,'Y4 PC'!E351,'Y5 PC'!E351)</f>
        <v>0</v>
      </c>
      <c r="F351" s="282"/>
      <c r="G351" s="282">
        <f>SUM('Y3 PC'!G351,'Y4 PC'!G351,'Y5 PC'!G351)</f>
        <v>0</v>
      </c>
      <c r="H351" s="282">
        <f>SUM('Y3 PC'!H351,'Y4 PC'!H351,'Y5 PC'!H351)</f>
        <v>0</v>
      </c>
      <c r="I351" s="282">
        <f>SUM('Y3 PC'!I351,'Y4 PC'!I351,'Y5 PC'!I351)</f>
        <v>0</v>
      </c>
      <c r="J351" s="280">
        <f>SUM('Y3 PC'!J351,'Y4 PC'!J351,'Y5 PC'!J351)</f>
        <v>0</v>
      </c>
      <c r="K351" s="291">
        <f>SUM('Y3 PC'!K351,'Y4 PC'!K351,'Y5 PC'!K351)</f>
        <v>0</v>
      </c>
      <c r="L351" s="61">
        <f t="shared" si="226"/>
        <v>0</v>
      </c>
      <c r="M351" s="85">
        <f t="shared" si="250"/>
        <v>0</v>
      </c>
      <c r="N351" s="19">
        <f t="shared" si="251"/>
        <v>0</v>
      </c>
      <c r="O351" s="20">
        <f t="shared" si="252"/>
        <v>0</v>
      </c>
      <c r="P351" s="21"/>
      <c r="Q351" s="83">
        <f t="shared" si="253"/>
        <v>0</v>
      </c>
    </row>
    <row r="352" spans="1:17" x14ac:dyDescent="0.3">
      <c r="A352" s="385"/>
      <c r="B352" s="353"/>
      <c r="C352" s="355"/>
      <c r="D352" s="357"/>
      <c r="E352" s="282">
        <f>SUM('Y3 PC'!E352,'Y4 PC'!E352,'Y5 PC'!E352)</f>
        <v>0</v>
      </c>
      <c r="F352" s="282"/>
      <c r="G352" s="282">
        <f>SUM('Y3 PC'!G352,'Y4 PC'!G352,'Y5 PC'!G352)</f>
        <v>0</v>
      </c>
      <c r="H352" s="282">
        <f>SUM('Y3 PC'!H352,'Y4 PC'!H352,'Y5 PC'!H352)</f>
        <v>0</v>
      </c>
      <c r="I352" s="282">
        <f>SUM('Y3 PC'!I352,'Y4 PC'!I352,'Y5 PC'!I352)</f>
        <v>0</v>
      </c>
      <c r="J352" s="280">
        <f>SUM('Y3 PC'!J352,'Y4 PC'!J352,'Y5 PC'!J352)</f>
        <v>0</v>
      </c>
      <c r="K352" s="291">
        <f>SUM('Y3 PC'!K352,'Y4 PC'!K352,'Y5 PC'!K352)</f>
        <v>0</v>
      </c>
      <c r="L352" s="61">
        <f t="shared" si="226"/>
        <v>0</v>
      </c>
      <c r="M352" s="85">
        <f t="shared" si="250"/>
        <v>0</v>
      </c>
      <c r="N352" s="19">
        <f t="shared" si="251"/>
        <v>0</v>
      </c>
      <c r="O352" s="20">
        <f t="shared" si="252"/>
        <v>0</v>
      </c>
      <c r="P352" s="21"/>
      <c r="Q352" s="83">
        <f t="shared" si="253"/>
        <v>0</v>
      </c>
    </row>
    <row r="353" spans="1:17" x14ac:dyDescent="0.3">
      <c r="A353" s="385"/>
      <c r="B353" s="353"/>
      <c r="C353" s="355"/>
      <c r="D353" s="357"/>
      <c r="E353" s="282">
        <f>SUM('Y3 PC'!E353,'Y4 PC'!E353,'Y5 PC'!E353)</f>
        <v>0</v>
      </c>
      <c r="F353" s="282"/>
      <c r="G353" s="282">
        <f>SUM('Y3 PC'!G353,'Y4 PC'!G353,'Y5 PC'!G353)</f>
        <v>0</v>
      </c>
      <c r="H353" s="282">
        <f>SUM('Y3 PC'!H353,'Y4 PC'!H353,'Y5 PC'!H353)</f>
        <v>0</v>
      </c>
      <c r="I353" s="282">
        <f>SUM('Y3 PC'!I353,'Y4 PC'!I353,'Y5 PC'!I353)</f>
        <v>0</v>
      </c>
      <c r="J353" s="280">
        <f>SUM('Y3 PC'!J353,'Y4 PC'!J353,'Y5 PC'!J353)</f>
        <v>0</v>
      </c>
      <c r="K353" s="291">
        <f>SUM('Y3 PC'!K353,'Y4 PC'!K353,'Y5 PC'!K353)</f>
        <v>0</v>
      </c>
      <c r="L353" s="61">
        <f t="shared" si="226"/>
        <v>0</v>
      </c>
      <c r="M353" s="85">
        <f t="shared" si="250"/>
        <v>0</v>
      </c>
      <c r="N353" s="19">
        <f t="shared" si="251"/>
        <v>0</v>
      </c>
      <c r="O353" s="20">
        <f t="shared" si="252"/>
        <v>0</v>
      </c>
      <c r="P353" s="21"/>
      <c r="Q353" s="83">
        <f t="shared" si="253"/>
        <v>0</v>
      </c>
    </row>
    <row r="354" spans="1:17" ht="15" thickBot="1" x14ac:dyDescent="0.35">
      <c r="A354" s="385"/>
      <c r="B354" s="353"/>
      <c r="C354" s="355"/>
      <c r="D354" s="357"/>
      <c r="E354" s="286">
        <f>SUM('Y3 PC'!E354,'Y4 PC'!E354,'Y5 PC'!E354)</f>
        <v>0</v>
      </c>
      <c r="F354" s="293"/>
      <c r="G354" s="282">
        <f>SUM('Y3 PC'!G354,'Y4 PC'!G354,'Y5 PC'!G354)</f>
        <v>0</v>
      </c>
      <c r="H354" s="282">
        <f>SUM('Y3 PC'!H354,'Y4 PC'!H354,'Y5 PC'!H354)</f>
        <v>0</v>
      </c>
      <c r="I354" s="282">
        <f>SUM('Y3 PC'!I354,'Y4 PC'!I354,'Y5 PC'!I354)</f>
        <v>0</v>
      </c>
      <c r="J354" s="280">
        <f>SUM('Y3 PC'!J354,'Y4 PC'!J354,'Y5 PC'!J354)</f>
        <v>0</v>
      </c>
      <c r="K354" s="298">
        <f>SUM('Y3 PC'!K354,'Y4 PC'!K354,'Y5 PC'!K354)</f>
        <v>0</v>
      </c>
      <c r="L354" s="67">
        <f t="shared" si="226"/>
        <v>0</v>
      </c>
      <c r="M354" s="86">
        <f t="shared" si="250"/>
        <v>0</v>
      </c>
      <c r="N354" s="69">
        <f t="shared" si="251"/>
        <v>0</v>
      </c>
      <c r="O354" s="70">
        <f t="shared" si="252"/>
        <v>0</v>
      </c>
      <c r="P354" s="71"/>
      <c r="Q354" s="84">
        <f t="shared" si="253"/>
        <v>0</v>
      </c>
    </row>
    <row r="355" spans="1:17" ht="15" thickBot="1" x14ac:dyDescent="0.35">
      <c r="A355" s="385"/>
      <c r="B355" s="350" t="s">
        <v>163</v>
      </c>
      <c r="C355" s="350"/>
      <c r="D355" s="351"/>
      <c r="E355" s="150">
        <f t="shared" ref="E355" si="254">SUM(E344:E354)</f>
        <v>0</v>
      </c>
      <c r="F355" s="151"/>
      <c r="G355" s="164"/>
      <c r="H355" s="165"/>
      <c r="I355" s="165"/>
      <c r="J355" s="165"/>
      <c r="K355" s="79">
        <f>SUM(K344:K354)</f>
        <v>0</v>
      </c>
      <c r="L355" s="79">
        <f t="shared" ref="L355:O355" si="255">SUM(L344:L354)</f>
        <v>0</v>
      </c>
      <c r="M355" s="80">
        <f t="shared" si="255"/>
        <v>0</v>
      </c>
      <c r="N355" s="81">
        <f t="shared" si="255"/>
        <v>0</v>
      </c>
      <c r="O355" s="82">
        <f t="shared" si="255"/>
        <v>0</v>
      </c>
      <c r="P355" s="74"/>
      <c r="Q355" s="79">
        <f t="shared" ref="Q355" si="256">SUM(Q344:Q354)</f>
        <v>0</v>
      </c>
    </row>
    <row r="356" spans="1:17" x14ac:dyDescent="0.3">
      <c r="A356" s="385"/>
      <c r="B356" s="352">
        <v>17</v>
      </c>
      <c r="C356" s="354" t="s">
        <v>119</v>
      </c>
      <c r="D356" s="356"/>
      <c r="E356" s="294">
        <f>SUM('Y3 PC'!E356,'Y4 PC'!E356,'Y5 PC'!E356)</f>
        <v>0</v>
      </c>
      <c r="F356" s="293"/>
      <c r="G356" s="282">
        <f>SUM('Y3 PC'!G356,'Y4 PC'!G356,'Y5 PC'!G356)</f>
        <v>0</v>
      </c>
      <c r="H356" s="282">
        <f>SUM('Y3 PC'!H356,'Y4 PC'!H356,'Y5 PC'!H356)</f>
        <v>0</v>
      </c>
      <c r="I356" s="282">
        <f>SUM('Y3 PC'!I356,'Y4 PC'!I356,'Y5 PC'!I356)</f>
        <v>0</v>
      </c>
      <c r="J356" s="280">
        <f>SUM('Y3 PC'!J356,'Y4 PC'!J356,'Y5 PC'!J356)</f>
        <v>0</v>
      </c>
      <c r="K356" s="289">
        <f>SUM('Y3 PC'!K356,'Y4 PC'!K356,'Y5 PC'!K356)</f>
        <v>0</v>
      </c>
      <c r="L356" s="17">
        <f t="shared" si="234"/>
        <v>0</v>
      </c>
      <c r="M356" s="34">
        <f t="shared" ref="M356:M366" si="257">ROUND(SUM(K356:L356),0)</f>
        <v>0</v>
      </c>
      <c r="N356" s="19">
        <f t="shared" ref="N356:N366" si="258">$N$4*$M356</f>
        <v>0</v>
      </c>
      <c r="O356" s="20">
        <f t="shared" ref="O356:O366" si="259">$O$4*$M356</f>
        <v>0</v>
      </c>
      <c r="P356" s="21"/>
      <c r="Q356" s="33">
        <f t="shared" ref="Q356:Q366" si="260">ROUND(SUM($N356:$P356),0)</f>
        <v>0</v>
      </c>
    </row>
    <row r="357" spans="1:17" x14ac:dyDescent="0.3">
      <c r="A357" s="385"/>
      <c r="B357" s="353"/>
      <c r="C357" s="355"/>
      <c r="D357" s="357"/>
      <c r="E357" s="282">
        <f>SUM('Y3 PC'!E357,'Y4 PC'!E357,'Y5 PC'!E357)</f>
        <v>0</v>
      </c>
      <c r="F357" s="282"/>
      <c r="G357" s="282">
        <f>SUM('Y3 PC'!G357,'Y4 PC'!G357,'Y5 PC'!G357)</f>
        <v>0</v>
      </c>
      <c r="H357" s="282">
        <f>SUM('Y3 PC'!H357,'Y4 PC'!H357,'Y5 PC'!H357)</f>
        <v>0</v>
      </c>
      <c r="I357" s="282">
        <f>SUM('Y3 PC'!I357,'Y4 PC'!I357,'Y5 PC'!I357)</f>
        <v>0</v>
      </c>
      <c r="J357" s="280">
        <f>SUM('Y3 PC'!J357,'Y4 PC'!J357,'Y5 PC'!J357)</f>
        <v>0</v>
      </c>
      <c r="K357" s="291">
        <f>SUM('Y3 PC'!K357,'Y4 PC'!K357,'Y5 PC'!K357)</f>
        <v>0</v>
      </c>
      <c r="L357" s="61">
        <f t="shared" si="234"/>
        <v>0</v>
      </c>
      <c r="M357" s="85">
        <f t="shared" si="257"/>
        <v>0</v>
      </c>
      <c r="N357" s="19">
        <f t="shared" si="258"/>
        <v>0</v>
      </c>
      <c r="O357" s="20">
        <f t="shared" si="259"/>
        <v>0</v>
      </c>
      <c r="P357" s="21"/>
      <c r="Q357" s="83">
        <f t="shared" si="260"/>
        <v>0</v>
      </c>
    </row>
    <row r="358" spans="1:17" x14ac:dyDescent="0.3">
      <c r="A358" s="385"/>
      <c r="B358" s="353"/>
      <c r="C358" s="355"/>
      <c r="D358" s="357"/>
      <c r="E358" s="282">
        <f>SUM('Y3 PC'!E358,'Y4 PC'!E358,'Y5 PC'!E358)</f>
        <v>0</v>
      </c>
      <c r="F358" s="282"/>
      <c r="G358" s="282">
        <f>SUM('Y3 PC'!G358,'Y4 PC'!G358,'Y5 PC'!G358)</f>
        <v>0</v>
      </c>
      <c r="H358" s="282">
        <f>SUM('Y3 PC'!H358,'Y4 PC'!H358,'Y5 PC'!H358)</f>
        <v>0</v>
      </c>
      <c r="I358" s="282">
        <f>SUM('Y3 PC'!I358,'Y4 PC'!I358,'Y5 PC'!I358)</f>
        <v>0</v>
      </c>
      <c r="J358" s="280">
        <f>SUM('Y3 PC'!J358,'Y4 PC'!J358,'Y5 PC'!J358)</f>
        <v>0</v>
      </c>
      <c r="K358" s="291">
        <f>SUM('Y3 PC'!K358,'Y4 PC'!K358,'Y5 PC'!K358)</f>
        <v>0</v>
      </c>
      <c r="L358" s="61">
        <f t="shared" si="234"/>
        <v>0</v>
      </c>
      <c r="M358" s="85">
        <f t="shared" si="257"/>
        <v>0</v>
      </c>
      <c r="N358" s="19">
        <f t="shared" si="258"/>
        <v>0</v>
      </c>
      <c r="O358" s="20">
        <f t="shared" si="259"/>
        <v>0</v>
      </c>
      <c r="P358" s="21"/>
      <c r="Q358" s="83">
        <f t="shared" si="260"/>
        <v>0</v>
      </c>
    </row>
    <row r="359" spans="1:17" x14ac:dyDescent="0.3">
      <c r="A359" s="385"/>
      <c r="B359" s="353"/>
      <c r="C359" s="355"/>
      <c r="D359" s="357"/>
      <c r="E359" s="282">
        <f>SUM('Y3 PC'!E359,'Y4 PC'!E359,'Y5 PC'!E359)</f>
        <v>0</v>
      </c>
      <c r="F359" s="282"/>
      <c r="G359" s="282">
        <f>SUM('Y3 PC'!G359,'Y4 PC'!G359,'Y5 PC'!G359)</f>
        <v>0</v>
      </c>
      <c r="H359" s="282">
        <f>SUM('Y3 PC'!H359,'Y4 PC'!H359,'Y5 PC'!H359)</f>
        <v>0</v>
      </c>
      <c r="I359" s="282">
        <f>SUM('Y3 PC'!I359,'Y4 PC'!I359,'Y5 PC'!I359)</f>
        <v>0</v>
      </c>
      <c r="J359" s="280">
        <f>SUM('Y3 PC'!J359,'Y4 PC'!J359,'Y5 PC'!J359)</f>
        <v>0</v>
      </c>
      <c r="K359" s="291">
        <f>SUM('Y3 PC'!K359,'Y4 PC'!K359,'Y5 PC'!K359)</f>
        <v>0</v>
      </c>
      <c r="L359" s="61">
        <f t="shared" si="234"/>
        <v>0</v>
      </c>
      <c r="M359" s="85">
        <f t="shared" si="257"/>
        <v>0</v>
      </c>
      <c r="N359" s="19">
        <f t="shared" si="258"/>
        <v>0</v>
      </c>
      <c r="O359" s="20">
        <f t="shared" si="259"/>
        <v>0</v>
      </c>
      <c r="P359" s="21"/>
      <c r="Q359" s="83">
        <f t="shared" si="260"/>
        <v>0</v>
      </c>
    </row>
    <row r="360" spans="1:17" x14ac:dyDescent="0.3">
      <c r="A360" s="385"/>
      <c r="B360" s="353"/>
      <c r="C360" s="355"/>
      <c r="D360" s="357"/>
      <c r="E360" s="282">
        <f>SUM('Y3 PC'!E360,'Y4 PC'!E360,'Y5 PC'!E360)</f>
        <v>0</v>
      </c>
      <c r="F360" s="282"/>
      <c r="G360" s="282">
        <f>SUM('Y3 PC'!G360,'Y4 PC'!G360,'Y5 PC'!G360)</f>
        <v>0</v>
      </c>
      <c r="H360" s="282">
        <f>SUM('Y3 PC'!H360,'Y4 PC'!H360,'Y5 PC'!H360)</f>
        <v>0</v>
      </c>
      <c r="I360" s="282">
        <f>SUM('Y3 PC'!I360,'Y4 PC'!I360,'Y5 PC'!I360)</f>
        <v>0</v>
      </c>
      <c r="J360" s="280">
        <f>SUM('Y3 PC'!J360,'Y4 PC'!J360,'Y5 PC'!J360)</f>
        <v>0</v>
      </c>
      <c r="K360" s="291">
        <f>SUM('Y3 PC'!K360,'Y4 PC'!K360,'Y5 PC'!K360)</f>
        <v>0</v>
      </c>
      <c r="L360" s="61">
        <f t="shared" si="234"/>
        <v>0</v>
      </c>
      <c r="M360" s="85">
        <f t="shared" si="257"/>
        <v>0</v>
      </c>
      <c r="N360" s="19">
        <f t="shared" si="258"/>
        <v>0</v>
      </c>
      <c r="O360" s="20">
        <f t="shared" si="259"/>
        <v>0</v>
      </c>
      <c r="P360" s="21"/>
      <c r="Q360" s="83">
        <f t="shared" si="260"/>
        <v>0</v>
      </c>
    </row>
    <row r="361" spans="1:17" x14ac:dyDescent="0.3">
      <c r="A361" s="385"/>
      <c r="B361" s="353"/>
      <c r="C361" s="355"/>
      <c r="D361" s="357"/>
      <c r="E361" s="282">
        <f>SUM('Y3 PC'!E361,'Y4 PC'!E361,'Y5 PC'!E361)</f>
        <v>0</v>
      </c>
      <c r="F361" s="282"/>
      <c r="G361" s="282">
        <f>SUM('Y3 PC'!G361,'Y4 PC'!G361,'Y5 PC'!G361)</f>
        <v>0</v>
      </c>
      <c r="H361" s="282">
        <f>SUM('Y3 PC'!H361,'Y4 PC'!H361,'Y5 PC'!H361)</f>
        <v>0</v>
      </c>
      <c r="I361" s="282">
        <f>SUM('Y3 PC'!I361,'Y4 PC'!I361,'Y5 PC'!I361)</f>
        <v>0</v>
      </c>
      <c r="J361" s="280">
        <f>SUM('Y3 PC'!J361,'Y4 PC'!J361,'Y5 PC'!J361)</f>
        <v>0</v>
      </c>
      <c r="K361" s="291">
        <f>SUM('Y3 PC'!K361,'Y4 PC'!K361,'Y5 PC'!K361)</f>
        <v>0</v>
      </c>
      <c r="L361" s="61">
        <f t="shared" si="234"/>
        <v>0</v>
      </c>
      <c r="M361" s="85">
        <f t="shared" si="257"/>
        <v>0</v>
      </c>
      <c r="N361" s="19">
        <f t="shared" si="258"/>
        <v>0</v>
      </c>
      <c r="O361" s="20">
        <f t="shared" si="259"/>
        <v>0</v>
      </c>
      <c r="P361" s="21"/>
      <c r="Q361" s="83">
        <f t="shared" si="260"/>
        <v>0</v>
      </c>
    </row>
    <row r="362" spans="1:17" x14ac:dyDescent="0.3">
      <c r="A362" s="385"/>
      <c r="B362" s="353"/>
      <c r="C362" s="355"/>
      <c r="D362" s="357"/>
      <c r="E362" s="282">
        <f>SUM('Y3 PC'!E362,'Y4 PC'!E362,'Y5 PC'!E362)</f>
        <v>0</v>
      </c>
      <c r="F362" s="282"/>
      <c r="G362" s="282">
        <f>SUM('Y3 PC'!G362,'Y4 PC'!G362,'Y5 PC'!G362)</f>
        <v>0</v>
      </c>
      <c r="H362" s="282">
        <f>SUM('Y3 PC'!H362,'Y4 PC'!H362,'Y5 PC'!H362)</f>
        <v>0</v>
      </c>
      <c r="I362" s="282">
        <f>SUM('Y3 PC'!I362,'Y4 PC'!I362,'Y5 PC'!I362)</f>
        <v>0</v>
      </c>
      <c r="J362" s="280">
        <f>SUM('Y3 PC'!J362,'Y4 PC'!J362,'Y5 PC'!J362)</f>
        <v>0</v>
      </c>
      <c r="K362" s="291">
        <f>SUM('Y3 PC'!K362,'Y4 PC'!K362,'Y5 PC'!K362)</f>
        <v>0</v>
      </c>
      <c r="L362" s="61">
        <f t="shared" si="234"/>
        <v>0</v>
      </c>
      <c r="M362" s="85">
        <f t="shared" si="257"/>
        <v>0</v>
      </c>
      <c r="N362" s="19">
        <f t="shared" si="258"/>
        <v>0</v>
      </c>
      <c r="O362" s="20">
        <f t="shared" si="259"/>
        <v>0</v>
      </c>
      <c r="P362" s="21"/>
      <c r="Q362" s="83">
        <f t="shared" si="260"/>
        <v>0</v>
      </c>
    </row>
    <row r="363" spans="1:17" x14ac:dyDescent="0.3">
      <c r="A363" s="385"/>
      <c r="B363" s="353"/>
      <c r="C363" s="355"/>
      <c r="D363" s="357"/>
      <c r="E363" s="282">
        <f>SUM('Y3 PC'!E363,'Y4 PC'!E363,'Y5 PC'!E363)</f>
        <v>0</v>
      </c>
      <c r="F363" s="282"/>
      <c r="G363" s="282">
        <f>SUM('Y3 PC'!G363,'Y4 PC'!G363,'Y5 PC'!G363)</f>
        <v>0</v>
      </c>
      <c r="H363" s="282">
        <f>SUM('Y3 PC'!H363,'Y4 PC'!H363,'Y5 PC'!H363)</f>
        <v>0</v>
      </c>
      <c r="I363" s="282">
        <f>SUM('Y3 PC'!I363,'Y4 PC'!I363,'Y5 PC'!I363)</f>
        <v>0</v>
      </c>
      <c r="J363" s="280">
        <f>SUM('Y3 PC'!J363,'Y4 PC'!J363,'Y5 PC'!J363)</f>
        <v>0</v>
      </c>
      <c r="K363" s="291">
        <f>SUM('Y3 PC'!K363,'Y4 PC'!K363,'Y5 PC'!K363)</f>
        <v>0</v>
      </c>
      <c r="L363" s="61">
        <f t="shared" si="234"/>
        <v>0</v>
      </c>
      <c r="M363" s="85">
        <f t="shared" si="257"/>
        <v>0</v>
      </c>
      <c r="N363" s="19">
        <f t="shared" si="258"/>
        <v>0</v>
      </c>
      <c r="O363" s="20">
        <f t="shared" si="259"/>
        <v>0</v>
      </c>
      <c r="P363" s="21"/>
      <c r="Q363" s="83">
        <f t="shared" si="260"/>
        <v>0</v>
      </c>
    </row>
    <row r="364" spans="1:17" x14ac:dyDescent="0.3">
      <c r="A364" s="385"/>
      <c r="B364" s="353"/>
      <c r="C364" s="355"/>
      <c r="D364" s="357"/>
      <c r="E364" s="282">
        <f>SUM('Y3 PC'!E364,'Y4 PC'!E364,'Y5 PC'!E364)</f>
        <v>0</v>
      </c>
      <c r="F364" s="282"/>
      <c r="G364" s="282">
        <f>SUM('Y3 PC'!G364,'Y4 PC'!G364,'Y5 PC'!G364)</f>
        <v>0</v>
      </c>
      <c r="H364" s="282">
        <f>SUM('Y3 PC'!H364,'Y4 PC'!H364,'Y5 PC'!H364)</f>
        <v>0</v>
      </c>
      <c r="I364" s="282">
        <f>SUM('Y3 PC'!I364,'Y4 PC'!I364,'Y5 PC'!I364)</f>
        <v>0</v>
      </c>
      <c r="J364" s="280">
        <f>SUM('Y3 PC'!J364,'Y4 PC'!J364,'Y5 PC'!J364)</f>
        <v>0</v>
      </c>
      <c r="K364" s="291">
        <f>SUM('Y3 PC'!K364,'Y4 PC'!K364,'Y5 PC'!K364)</f>
        <v>0</v>
      </c>
      <c r="L364" s="61">
        <f t="shared" si="234"/>
        <v>0</v>
      </c>
      <c r="M364" s="85">
        <f t="shared" si="257"/>
        <v>0</v>
      </c>
      <c r="N364" s="19">
        <f t="shared" si="258"/>
        <v>0</v>
      </c>
      <c r="O364" s="20">
        <f t="shared" si="259"/>
        <v>0</v>
      </c>
      <c r="P364" s="21"/>
      <c r="Q364" s="83">
        <f t="shared" si="260"/>
        <v>0</v>
      </c>
    </row>
    <row r="365" spans="1:17" x14ac:dyDescent="0.3">
      <c r="A365" s="385"/>
      <c r="B365" s="353"/>
      <c r="C365" s="355"/>
      <c r="D365" s="357"/>
      <c r="E365" s="282">
        <f>SUM('Y3 PC'!E365,'Y4 PC'!E365,'Y5 PC'!E365)</f>
        <v>0</v>
      </c>
      <c r="F365" s="282"/>
      <c r="G365" s="282">
        <f>SUM('Y3 PC'!G365,'Y4 PC'!G365,'Y5 PC'!G365)</f>
        <v>0</v>
      </c>
      <c r="H365" s="282">
        <f>SUM('Y3 PC'!H365,'Y4 PC'!H365,'Y5 PC'!H365)</f>
        <v>0</v>
      </c>
      <c r="I365" s="282">
        <f>SUM('Y3 PC'!I365,'Y4 PC'!I365,'Y5 PC'!I365)</f>
        <v>0</v>
      </c>
      <c r="J365" s="280">
        <f>SUM('Y3 PC'!J365,'Y4 PC'!J365,'Y5 PC'!J365)</f>
        <v>0</v>
      </c>
      <c r="K365" s="291">
        <f>SUM('Y3 PC'!K365,'Y4 PC'!K365,'Y5 PC'!K365)</f>
        <v>0</v>
      </c>
      <c r="L365" s="61">
        <f t="shared" si="234"/>
        <v>0</v>
      </c>
      <c r="M365" s="85">
        <f t="shared" si="257"/>
        <v>0</v>
      </c>
      <c r="N365" s="19">
        <f t="shared" si="258"/>
        <v>0</v>
      </c>
      <c r="O365" s="20">
        <f t="shared" si="259"/>
        <v>0</v>
      </c>
      <c r="P365" s="21"/>
      <c r="Q365" s="83">
        <f t="shared" si="260"/>
        <v>0</v>
      </c>
    </row>
    <row r="366" spans="1:17" ht="15" thickBot="1" x14ac:dyDescent="0.35">
      <c r="A366" s="385"/>
      <c r="B366" s="353"/>
      <c r="C366" s="355"/>
      <c r="D366" s="357"/>
      <c r="E366" s="286">
        <f>SUM('Y3 PC'!E366,'Y4 PC'!E366,'Y5 PC'!E366)</f>
        <v>0</v>
      </c>
      <c r="F366" s="293"/>
      <c r="G366" s="282">
        <f>SUM('Y3 PC'!G366,'Y4 PC'!G366,'Y5 PC'!G366)</f>
        <v>0</v>
      </c>
      <c r="H366" s="282">
        <f>SUM('Y3 PC'!H366,'Y4 PC'!H366,'Y5 PC'!H366)</f>
        <v>0</v>
      </c>
      <c r="I366" s="282">
        <f>SUM('Y3 PC'!I366,'Y4 PC'!I366,'Y5 PC'!I366)</f>
        <v>0</v>
      </c>
      <c r="J366" s="280">
        <f>SUM('Y3 PC'!J366,'Y4 PC'!J366,'Y5 PC'!J366)</f>
        <v>0</v>
      </c>
      <c r="K366" s="298">
        <f>SUM('Y3 PC'!K366,'Y4 PC'!K366,'Y5 PC'!K366)</f>
        <v>0</v>
      </c>
      <c r="L366" s="67">
        <f t="shared" si="234"/>
        <v>0</v>
      </c>
      <c r="M366" s="86">
        <f t="shared" si="257"/>
        <v>0</v>
      </c>
      <c r="N366" s="69">
        <f t="shared" si="258"/>
        <v>0</v>
      </c>
      <c r="O366" s="70">
        <f t="shared" si="259"/>
        <v>0</v>
      </c>
      <c r="P366" s="71"/>
      <c r="Q366" s="84">
        <f t="shared" si="260"/>
        <v>0</v>
      </c>
    </row>
    <row r="367" spans="1:17" ht="15" thickBot="1" x14ac:dyDescent="0.35">
      <c r="A367" s="386"/>
      <c r="B367" s="350" t="s">
        <v>164</v>
      </c>
      <c r="C367" s="350"/>
      <c r="D367" s="351"/>
      <c r="E367" s="150">
        <f t="shared" ref="E367" si="261">SUM(E356:E366)</f>
        <v>0</v>
      </c>
      <c r="F367" s="151"/>
      <c r="G367" s="164"/>
      <c r="H367" s="165"/>
      <c r="I367" s="165"/>
      <c r="J367" s="165"/>
      <c r="K367" s="79">
        <f>SUM(K356:K366)</f>
        <v>0</v>
      </c>
      <c r="L367" s="79">
        <f t="shared" ref="L367:O367" si="262">SUM(L356:L366)</f>
        <v>0</v>
      </c>
      <c r="M367" s="80">
        <f t="shared" si="262"/>
        <v>0</v>
      </c>
      <c r="N367" s="81">
        <f t="shared" si="262"/>
        <v>0</v>
      </c>
      <c r="O367" s="82">
        <f t="shared" si="262"/>
        <v>0</v>
      </c>
      <c r="P367" s="74"/>
      <c r="Q367" s="79">
        <f t="shared" ref="Q367" si="263">SUM(Q356:Q366)</f>
        <v>0</v>
      </c>
    </row>
    <row r="368" spans="1:17" x14ac:dyDescent="0.3">
      <c r="A368" s="387" t="s">
        <v>27</v>
      </c>
      <c r="B368" s="361" t="s">
        <v>15</v>
      </c>
      <c r="C368" s="363" t="s">
        <v>87</v>
      </c>
      <c r="D368" s="365" t="s">
        <v>88</v>
      </c>
      <c r="E368" s="294">
        <f>SUM('Y3 PC'!E368,'Y4 PC'!E368,'Y5 PC'!E368)</f>
        <v>0</v>
      </c>
      <c r="F368" s="293"/>
      <c r="G368" s="282">
        <f>SUM('Y3 PC'!G368,'Y4 PC'!G368,'Y5 PC'!G368)</f>
        <v>0</v>
      </c>
      <c r="H368" s="282">
        <f>SUM('Y3 PC'!H368,'Y4 PC'!H368,'Y5 PC'!H368)</f>
        <v>0</v>
      </c>
      <c r="I368" s="282">
        <f>SUM('Y3 PC'!I368,'Y4 PC'!I368,'Y5 PC'!I368)</f>
        <v>0</v>
      </c>
      <c r="J368" s="280">
        <f>SUM('Y3 PC'!J368,'Y4 PC'!J368,'Y5 PC'!J368)</f>
        <v>0</v>
      </c>
      <c r="K368" s="295">
        <f>SUM('Y3 PC'!K368,'Y4 PC'!K368,'Y5 PC'!K368)</f>
        <v>0</v>
      </c>
      <c r="L368" s="17">
        <f>25%*K368</f>
        <v>0</v>
      </c>
      <c r="M368" s="18">
        <f t="shared" ref="M368:M378" si="264">ROUND(SUM(K368:L368),0)</f>
        <v>0</v>
      </c>
      <c r="N368" s="19">
        <f>$N$4*$M368</f>
        <v>0</v>
      </c>
      <c r="O368" s="20">
        <f>$O$4*$M368</f>
        <v>0</v>
      </c>
      <c r="P368" s="21"/>
      <c r="Q368" s="15">
        <f>ROUND(SUM($N368:$P368),0)</f>
        <v>0</v>
      </c>
    </row>
    <row r="369" spans="1:17" x14ac:dyDescent="0.3">
      <c r="A369" s="385"/>
      <c r="B369" s="362"/>
      <c r="C369" s="364"/>
      <c r="D369" s="366"/>
      <c r="E369" s="282">
        <f>SUM('Y3 PC'!E369,'Y4 PC'!E369,'Y5 PC'!E369)</f>
        <v>0</v>
      </c>
      <c r="F369" s="282"/>
      <c r="G369" s="282">
        <f>SUM('Y3 PC'!G369,'Y4 PC'!G369,'Y5 PC'!G369)</f>
        <v>0</v>
      </c>
      <c r="H369" s="282">
        <f>SUM('Y3 PC'!H369,'Y4 PC'!H369,'Y5 PC'!H369)</f>
        <v>0</v>
      </c>
      <c r="I369" s="282">
        <f>SUM('Y3 PC'!I369,'Y4 PC'!I369,'Y5 PC'!I369)</f>
        <v>0</v>
      </c>
      <c r="J369" s="280">
        <f>SUM('Y3 PC'!J369,'Y4 PC'!J369,'Y5 PC'!J369)</f>
        <v>0</v>
      </c>
      <c r="K369" s="284">
        <f>SUM('Y3 PC'!K369,'Y4 PC'!K369,'Y5 PC'!K369)</f>
        <v>0</v>
      </c>
      <c r="L369" s="61">
        <f t="shared" ref="L369:L378" si="265">25%*K369</f>
        <v>0</v>
      </c>
      <c r="M369" s="62">
        <f t="shared" si="264"/>
        <v>0</v>
      </c>
      <c r="N369" s="19">
        <f t="shared" ref="N369:N378" si="266">$N$4*$M369</f>
        <v>0</v>
      </c>
      <c r="O369" s="20">
        <f t="shared" ref="O369:O378" si="267">$O$4*$M369</f>
        <v>0</v>
      </c>
      <c r="P369" s="21"/>
      <c r="Q369" s="60">
        <f t="shared" ref="Q369:Q378" si="268">ROUND(SUM($N369:$P369),0)</f>
        <v>0</v>
      </c>
    </row>
    <row r="370" spans="1:17" x14ac:dyDescent="0.3">
      <c r="A370" s="385"/>
      <c r="B370" s="362"/>
      <c r="C370" s="364"/>
      <c r="D370" s="366"/>
      <c r="E370" s="282">
        <f>SUM('Y3 PC'!E370,'Y4 PC'!E370,'Y5 PC'!E370)</f>
        <v>0</v>
      </c>
      <c r="F370" s="282"/>
      <c r="G370" s="282">
        <f>SUM('Y3 PC'!G370,'Y4 PC'!G370,'Y5 PC'!G370)</f>
        <v>0</v>
      </c>
      <c r="H370" s="282">
        <f>SUM('Y3 PC'!H370,'Y4 PC'!H370,'Y5 PC'!H370)</f>
        <v>0</v>
      </c>
      <c r="I370" s="282">
        <f>SUM('Y3 PC'!I370,'Y4 PC'!I370,'Y5 PC'!I370)</f>
        <v>0</v>
      </c>
      <c r="J370" s="280">
        <f>SUM('Y3 PC'!J370,'Y4 PC'!J370,'Y5 PC'!J370)</f>
        <v>0</v>
      </c>
      <c r="K370" s="284">
        <f>SUM('Y3 PC'!K370,'Y4 PC'!K370,'Y5 PC'!K370)</f>
        <v>0</v>
      </c>
      <c r="L370" s="61">
        <f t="shared" si="265"/>
        <v>0</v>
      </c>
      <c r="M370" s="62">
        <f t="shared" si="264"/>
        <v>0</v>
      </c>
      <c r="N370" s="19">
        <f t="shared" si="266"/>
        <v>0</v>
      </c>
      <c r="O370" s="20">
        <f t="shared" si="267"/>
        <v>0</v>
      </c>
      <c r="P370" s="21"/>
      <c r="Q370" s="60">
        <f t="shared" si="268"/>
        <v>0</v>
      </c>
    </row>
    <row r="371" spans="1:17" x14ac:dyDescent="0.3">
      <c r="A371" s="385"/>
      <c r="B371" s="362"/>
      <c r="C371" s="364"/>
      <c r="D371" s="366"/>
      <c r="E371" s="282">
        <f>SUM('Y3 PC'!E371,'Y4 PC'!E371,'Y5 PC'!E371)</f>
        <v>0</v>
      </c>
      <c r="F371" s="282"/>
      <c r="G371" s="282">
        <f>SUM('Y3 PC'!G371,'Y4 PC'!G371,'Y5 PC'!G371)</f>
        <v>0</v>
      </c>
      <c r="H371" s="282">
        <f>SUM('Y3 PC'!H371,'Y4 PC'!H371,'Y5 PC'!H371)</f>
        <v>0</v>
      </c>
      <c r="I371" s="282">
        <f>SUM('Y3 PC'!I371,'Y4 PC'!I371,'Y5 PC'!I371)</f>
        <v>0</v>
      </c>
      <c r="J371" s="280">
        <f>SUM('Y3 PC'!J371,'Y4 PC'!J371,'Y5 PC'!J371)</f>
        <v>0</v>
      </c>
      <c r="K371" s="284">
        <f>SUM('Y3 PC'!K371,'Y4 PC'!K371,'Y5 PC'!K371)</f>
        <v>0</v>
      </c>
      <c r="L371" s="61">
        <f t="shared" si="265"/>
        <v>0</v>
      </c>
      <c r="M371" s="62">
        <f t="shared" si="264"/>
        <v>0</v>
      </c>
      <c r="N371" s="19">
        <f t="shared" si="266"/>
        <v>0</v>
      </c>
      <c r="O371" s="20">
        <f t="shared" si="267"/>
        <v>0</v>
      </c>
      <c r="P371" s="21"/>
      <c r="Q371" s="60">
        <f t="shared" si="268"/>
        <v>0</v>
      </c>
    </row>
    <row r="372" spans="1:17" x14ac:dyDescent="0.3">
      <c r="A372" s="385"/>
      <c r="B372" s="362"/>
      <c r="C372" s="364"/>
      <c r="D372" s="366"/>
      <c r="E372" s="282">
        <f>SUM('Y3 PC'!E372,'Y4 PC'!E372,'Y5 PC'!E372)</f>
        <v>0</v>
      </c>
      <c r="F372" s="282"/>
      <c r="G372" s="282">
        <f>SUM('Y3 PC'!G372,'Y4 PC'!G372,'Y5 PC'!G372)</f>
        <v>0</v>
      </c>
      <c r="H372" s="282">
        <f>SUM('Y3 PC'!H372,'Y4 PC'!H372,'Y5 PC'!H372)</f>
        <v>0</v>
      </c>
      <c r="I372" s="282">
        <f>SUM('Y3 PC'!I372,'Y4 PC'!I372,'Y5 PC'!I372)</f>
        <v>0</v>
      </c>
      <c r="J372" s="280">
        <f>SUM('Y3 PC'!J372,'Y4 PC'!J372,'Y5 PC'!J372)</f>
        <v>0</v>
      </c>
      <c r="K372" s="284">
        <f>SUM('Y3 PC'!K372,'Y4 PC'!K372,'Y5 PC'!K372)</f>
        <v>0</v>
      </c>
      <c r="L372" s="61">
        <f t="shared" si="265"/>
        <v>0</v>
      </c>
      <c r="M372" s="62">
        <f t="shared" si="264"/>
        <v>0</v>
      </c>
      <c r="N372" s="19">
        <f t="shared" si="266"/>
        <v>0</v>
      </c>
      <c r="O372" s="20">
        <f t="shared" si="267"/>
        <v>0</v>
      </c>
      <c r="P372" s="21"/>
      <c r="Q372" s="60">
        <f t="shared" si="268"/>
        <v>0</v>
      </c>
    </row>
    <row r="373" spans="1:17" x14ac:dyDescent="0.3">
      <c r="A373" s="385"/>
      <c r="B373" s="362"/>
      <c r="C373" s="364"/>
      <c r="D373" s="366"/>
      <c r="E373" s="282">
        <f>SUM('Y3 PC'!E373,'Y4 PC'!E373,'Y5 PC'!E373)</f>
        <v>0</v>
      </c>
      <c r="F373" s="282"/>
      <c r="G373" s="282">
        <f>SUM('Y3 PC'!G373,'Y4 PC'!G373,'Y5 PC'!G373)</f>
        <v>0</v>
      </c>
      <c r="H373" s="282">
        <f>SUM('Y3 PC'!H373,'Y4 PC'!H373,'Y5 PC'!H373)</f>
        <v>0</v>
      </c>
      <c r="I373" s="282">
        <f>SUM('Y3 PC'!I373,'Y4 PC'!I373,'Y5 PC'!I373)</f>
        <v>0</v>
      </c>
      <c r="J373" s="280">
        <f>SUM('Y3 PC'!J373,'Y4 PC'!J373,'Y5 PC'!J373)</f>
        <v>0</v>
      </c>
      <c r="K373" s="284">
        <f>SUM('Y3 PC'!K373,'Y4 PC'!K373,'Y5 PC'!K373)</f>
        <v>0</v>
      </c>
      <c r="L373" s="61">
        <f t="shared" si="265"/>
        <v>0</v>
      </c>
      <c r="M373" s="62">
        <f t="shared" si="264"/>
        <v>0</v>
      </c>
      <c r="N373" s="19">
        <f t="shared" si="266"/>
        <v>0</v>
      </c>
      <c r="O373" s="20">
        <f t="shared" si="267"/>
        <v>0</v>
      </c>
      <c r="P373" s="21"/>
      <c r="Q373" s="60">
        <f t="shared" si="268"/>
        <v>0</v>
      </c>
    </row>
    <row r="374" spans="1:17" x14ac:dyDescent="0.3">
      <c r="A374" s="385"/>
      <c r="B374" s="362"/>
      <c r="C374" s="364"/>
      <c r="D374" s="366"/>
      <c r="E374" s="282">
        <f>SUM('Y3 PC'!E374,'Y4 PC'!E374,'Y5 PC'!E374)</f>
        <v>0</v>
      </c>
      <c r="F374" s="282"/>
      <c r="G374" s="282">
        <f>SUM('Y3 PC'!G374,'Y4 PC'!G374,'Y5 PC'!G374)</f>
        <v>0</v>
      </c>
      <c r="H374" s="282">
        <f>SUM('Y3 PC'!H374,'Y4 PC'!H374,'Y5 PC'!H374)</f>
        <v>0</v>
      </c>
      <c r="I374" s="282">
        <f>SUM('Y3 PC'!I374,'Y4 PC'!I374,'Y5 PC'!I374)</f>
        <v>0</v>
      </c>
      <c r="J374" s="280">
        <f>SUM('Y3 PC'!J374,'Y4 PC'!J374,'Y5 PC'!J374)</f>
        <v>0</v>
      </c>
      <c r="K374" s="284">
        <f>SUM('Y3 PC'!K374,'Y4 PC'!K374,'Y5 PC'!K374)</f>
        <v>0</v>
      </c>
      <c r="L374" s="61">
        <f t="shared" si="265"/>
        <v>0</v>
      </c>
      <c r="M374" s="62">
        <f t="shared" si="264"/>
        <v>0</v>
      </c>
      <c r="N374" s="19">
        <f t="shared" si="266"/>
        <v>0</v>
      </c>
      <c r="O374" s="20">
        <f t="shared" si="267"/>
        <v>0</v>
      </c>
      <c r="P374" s="21"/>
      <c r="Q374" s="60">
        <f t="shared" si="268"/>
        <v>0</v>
      </c>
    </row>
    <row r="375" spans="1:17" x14ac:dyDescent="0.3">
      <c r="A375" s="385"/>
      <c r="B375" s="362"/>
      <c r="C375" s="364"/>
      <c r="D375" s="366"/>
      <c r="E375" s="282">
        <f>SUM('Y3 PC'!E375,'Y4 PC'!E375,'Y5 PC'!E375)</f>
        <v>0</v>
      </c>
      <c r="F375" s="282"/>
      <c r="G375" s="282">
        <f>SUM('Y3 PC'!G375,'Y4 PC'!G375,'Y5 PC'!G375)</f>
        <v>0</v>
      </c>
      <c r="H375" s="282">
        <f>SUM('Y3 PC'!H375,'Y4 PC'!H375,'Y5 PC'!H375)</f>
        <v>0</v>
      </c>
      <c r="I375" s="282">
        <f>SUM('Y3 PC'!I375,'Y4 PC'!I375,'Y5 PC'!I375)</f>
        <v>0</v>
      </c>
      <c r="J375" s="280">
        <f>SUM('Y3 PC'!J375,'Y4 PC'!J375,'Y5 PC'!J375)</f>
        <v>0</v>
      </c>
      <c r="K375" s="284">
        <f>SUM('Y3 PC'!K375,'Y4 PC'!K375,'Y5 PC'!K375)</f>
        <v>0</v>
      </c>
      <c r="L375" s="61">
        <f t="shared" si="265"/>
        <v>0</v>
      </c>
      <c r="M375" s="62">
        <f t="shared" si="264"/>
        <v>0</v>
      </c>
      <c r="N375" s="19">
        <f t="shared" si="266"/>
        <v>0</v>
      </c>
      <c r="O375" s="20">
        <f t="shared" si="267"/>
        <v>0</v>
      </c>
      <c r="P375" s="21"/>
      <c r="Q375" s="60">
        <f t="shared" si="268"/>
        <v>0</v>
      </c>
    </row>
    <row r="376" spans="1:17" x14ac:dyDescent="0.3">
      <c r="A376" s="385"/>
      <c r="B376" s="362"/>
      <c r="C376" s="364"/>
      <c r="D376" s="366"/>
      <c r="E376" s="282">
        <f>SUM('Y3 PC'!E376,'Y4 PC'!E376,'Y5 PC'!E376)</f>
        <v>0</v>
      </c>
      <c r="F376" s="282"/>
      <c r="G376" s="282">
        <f>SUM('Y3 PC'!G376,'Y4 PC'!G376,'Y5 PC'!G376)</f>
        <v>0</v>
      </c>
      <c r="H376" s="282">
        <f>SUM('Y3 PC'!H376,'Y4 PC'!H376,'Y5 PC'!H376)</f>
        <v>0</v>
      </c>
      <c r="I376" s="282">
        <f>SUM('Y3 PC'!I376,'Y4 PC'!I376,'Y5 PC'!I376)</f>
        <v>0</v>
      </c>
      <c r="J376" s="280">
        <f>SUM('Y3 PC'!J376,'Y4 PC'!J376,'Y5 PC'!J376)</f>
        <v>0</v>
      </c>
      <c r="K376" s="284">
        <f>SUM('Y3 PC'!K376,'Y4 PC'!K376,'Y5 PC'!K376)</f>
        <v>0</v>
      </c>
      <c r="L376" s="61">
        <f t="shared" si="265"/>
        <v>0</v>
      </c>
      <c r="M376" s="62">
        <f t="shared" si="264"/>
        <v>0</v>
      </c>
      <c r="N376" s="19">
        <f t="shared" si="266"/>
        <v>0</v>
      </c>
      <c r="O376" s="20">
        <f t="shared" si="267"/>
        <v>0</v>
      </c>
      <c r="P376" s="21"/>
      <c r="Q376" s="60">
        <f t="shared" si="268"/>
        <v>0</v>
      </c>
    </row>
    <row r="377" spans="1:17" x14ac:dyDescent="0.3">
      <c r="A377" s="385"/>
      <c r="B377" s="362"/>
      <c r="C377" s="364"/>
      <c r="D377" s="366"/>
      <c r="E377" s="282">
        <f>SUM('Y3 PC'!E377,'Y4 PC'!E377,'Y5 PC'!E377)</f>
        <v>0</v>
      </c>
      <c r="F377" s="282"/>
      <c r="G377" s="282">
        <f>SUM('Y3 PC'!G377,'Y4 PC'!G377,'Y5 PC'!G377)</f>
        <v>0</v>
      </c>
      <c r="H377" s="282">
        <f>SUM('Y3 PC'!H377,'Y4 PC'!H377,'Y5 PC'!H377)</f>
        <v>0</v>
      </c>
      <c r="I377" s="282">
        <f>SUM('Y3 PC'!I377,'Y4 PC'!I377,'Y5 PC'!I377)</f>
        <v>0</v>
      </c>
      <c r="J377" s="280">
        <f>SUM('Y3 PC'!J377,'Y4 PC'!J377,'Y5 PC'!J377)</f>
        <v>0</v>
      </c>
      <c r="K377" s="284">
        <f>SUM('Y3 PC'!K377,'Y4 PC'!K377,'Y5 PC'!K377)</f>
        <v>0</v>
      </c>
      <c r="L377" s="61">
        <f t="shared" si="265"/>
        <v>0</v>
      </c>
      <c r="M377" s="62">
        <f t="shared" si="264"/>
        <v>0</v>
      </c>
      <c r="N377" s="19">
        <f t="shared" si="266"/>
        <v>0</v>
      </c>
      <c r="O377" s="20">
        <f t="shared" si="267"/>
        <v>0</v>
      </c>
      <c r="P377" s="21"/>
      <c r="Q377" s="60">
        <f t="shared" si="268"/>
        <v>0</v>
      </c>
    </row>
    <row r="378" spans="1:17" ht="15" thickBot="1" x14ac:dyDescent="0.35">
      <c r="A378" s="385"/>
      <c r="B378" s="362"/>
      <c r="C378" s="364"/>
      <c r="D378" s="366"/>
      <c r="E378" s="286">
        <f>SUM('Y3 PC'!E378,'Y4 PC'!E378,'Y5 PC'!E378)</f>
        <v>0</v>
      </c>
      <c r="F378" s="293"/>
      <c r="G378" s="282">
        <f>SUM('Y3 PC'!G378,'Y4 PC'!G378,'Y5 PC'!G378)</f>
        <v>0</v>
      </c>
      <c r="H378" s="282">
        <f>SUM('Y3 PC'!H378,'Y4 PC'!H378,'Y5 PC'!H378)</f>
        <v>0</v>
      </c>
      <c r="I378" s="282">
        <f>SUM('Y3 PC'!I378,'Y4 PC'!I378,'Y5 PC'!I378)</f>
        <v>0</v>
      </c>
      <c r="J378" s="280">
        <f>SUM('Y3 PC'!J378,'Y4 PC'!J378,'Y5 PC'!J378)</f>
        <v>0</v>
      </c>
      <c r="K378" s="287">
        <f>SUM('Y3 PC'!K378,'Y4 PC'!K378,'Y5 PC'!K378)</f>
        <v>0</v>
      </c>
      <c r="L378" s="67">
        <f t="shared" si="265"/>
        <v>0</v>
      </c>
      <c r="M378" s="68">
        <f t="shared" si="264"/>
        <v>0</v>
      </c>
      <c r="N378" s="69">
        <f t="shared" si="266"/>
        <v>0</v>
      </c>
      <c r="O378" s="70">
        <f t="shared" si="267"/>
        <v>0</v>
      </c>
      <c r="P378" s="71"/>
      <c r="Q378" s="66">
        <f t="shared" si="268"/>
        <v>0</v>
      </c>
    </row>
    <row r="379" spans="1:17" ht="15" thickBot="1" x14ac:dyDescent="0.35">
      <c r="A379" s="385"/>
      <c r="B379" s="359" t="s">
        <v>140</v>
      </c>
      <c r="C379" s="359"/>
      <c r="D379" s="360"/>
      <c r="E379" s="150">
        <f t="shared" ref="E379" si="269">SUM(E368:E378)</f>
        <v>0</v>
      </c>
      <c r="F379" s="151"/>
      <c r="G379" s="164"/>
      <c r="H379" s="165"/>
      <c r="I379" s="165"/>
      <c r="J379" s="165"/>
      <c r="K379" s="72">
        <f t="shared" ref="K379:K439" si="270">SUM(K368:K378)</f>
        <v>0</v>
      </c>
      <c r="L379" s="72">
        <f t="shared" ref="L379" si="271">SUM(L368:L378)</f>
        <v>0</v>
      </c>
      <c r="M379" s="73">
        <f t="shared" ref="M379" si="272">SUM(M368:M378)</f>
        <v>0</v>
      </c>
      <c r="N379" s="77">
        <f t="shared" ref="N379" si="273">SUM(N368:N378)</f>
        <v>0</v>
      </c>
      <c r="O379" s="78">
        <f t="shared" ref="O379" si="274">SUM(O368:O378)</f>
        <v>0</v>
      </c>
      <c r="P379" s="74"/>
      <c r="Q379" s="72">
        <f>SUM(Q368:Q378)</f>
        <v>0</v>
      </c>
    </row>
    <row r="380" spans="1:17" x14ac:dyDescent="0.3">
      <c r="A380" s="385"/>
      <c r="B380" s="361" t="s">
        <v>16</v>
      </c>
      <c r="C380" s="363" t="s">
        <v>89</v>
      </c>
      <c r="D380" s="365" t="s">
        <v>90</v>
      </c>
      <c r="E380" s="294">
        <f>SUM('Y3 PC'!E380,'Y4 PC'!E380,'Y5 PC'!E380)</f>
        <v>0</v>
      </c>
      <c r="F380" s="293"/>
      <c r="G380" s="282">
        <f>SUM('Y3 PC'!G380,'Y4 PC'!G380,'Y5 PC'!G380)</f>
        <v>0</v>
      </c>
      <c r="H380" s="282">
        <f>SUM('Y3 PC'!H380,'Y4 PC'!H380,'Y5 PC'!H380)</f>
        <v>0</v>
      </c>
      <c r="I380" s="282">
        <f>SUM('Y3 PC'!I380,'Y4 PC'!I380,'Y5 PC'!I380)</f>
        <v>0</v>
      </c>
      <c r="J380" s="280">
        <f>SUM('Y3 PC'!J380,'Y4 PC'!J380,'Y5 PC'!J380)</f>
        <v>0</v>
      </c>
      <c r="K380" s="295">
        <f>SUM('Y3 PC'!K380,'Y4 PC'!K380,'Y5 PC'!K380)</f>
        <v>0</v>
      </c>
      <c r="L380" s="17">
        <f>25%*K380</f>
        <v>0</v>
      </c>
      <c r="M380" s="18">
        <f t="shared" ref="M380:M390" si="275">ROUND(SUM(K380:L380),0)</f>
        <v>0</v>
      </c>
      <c r="N380" s="19">
        <f>$N$4*$M380</f>
        <v>0</v>
      </c>
      <c r="O380" s="20">
        <f>$O$4*$M380</f>
        <v>0</v>
      </c>
      <c r="P380" s="21"/>
      <c r="Q380" s="15">
        <f>ROUND(SUM($N380:$P380),0)</f>
        <v>0</v>
      </c>
    </row>
    <row r="381" spans="1:17" x14ac:dyDescent="0.3">
      <c r="A381" s="385"/>
      <c r="B381" s="362"/>
      <c r="C381" s="364"/>
      <c r="D381" s="366"/>
      <c r="E381" s="282">
        <f>SUM('Y3 PC'!E381,'Y4 PC'!E381,'Y5 PC'!E381)</f>
        <v>0</v>
      </c>
      <c r="F381" s="282"/>
      <c r="G381" s="282">
        <f>SUM('Y3 PC'!G381,'Y4 PC'!G381,'Y5 PC'!G381)</f>
        <v>0</v>
      </c>
      <c r="H381" s="282">
        <f>SUM('Y3 PC'!H381,'Y4 PC'!H381,'Y5 PC'!H381)</f>
        <v>0</v>
      </c>
      <c r="I381" s="282">
        <f>SUM('Y3 PC'!I381,'Y4 PC'!I381,'Y5 PC'!I381)</f>
        <v>0</v>
      </c>
      <c r="J381" s="280">
        <f>SUM('Y3 PC'!J381,'Y4 PC'!J381,'Y5 PC'!J381)</f>
        <v>0</v>
      </c>
      <c r="K381" s="284">
        <f>SUM('Y3 PC'!K381,'Y4 PC'!K381,'Y5 PC'!K381)</f>
        <v>0</v>
      </c>
      <c r="L381" s="61">
        <f t="shared" ref="L381:L390" si="276">25%*K381</f>
        <v>0</v>
      </c>
      <c r="M381" s="62">
        <f t="shared" si="275"/>
        <v>0</v>
      </c>
      <c r="N381" s="19">
        <f t="shared" ref="N381:N390" si="277">$N$4*$M381</f>
        <v>0</v>
      </c>
      <c r="O381" s="20">
        <f t="shared" ref="O381:O390" si="278">$O$4*$M381</f>
        <v>0</v>
      </c>
      <c r="P381" s="21"/>
      <c r="Q381" s="60">
        <f t="shared" ref="Q381:Q390" si="279">ROUND(SUM($N381:$P381),0)</f>
        <v>0</v>
      </c>
    </row>
    <row r="382" spans="1:17" x14ac:dyDescent="0.3">
      <c r="A382" s="385"/>
      <c r="B382" s="362"/>
      <c r="C382" s="364"/>
      <c r="D382" s="366"/>
      <c r="E382" s="282">
        <f>SUM('Y3 PC'!E382,'Y4 PC'!E382,'Y5 PC'!E382)</f>
        <v>0</v>
      </c>
      <c r="F382" s="282"/>
      <c r="G382" s="282">
        <f>SUM('Y3 PC'!G382,'Y4 PC'!G382,'Y5 PC'!G382)</f>
        <v>0</v>
      </c>
      <c r="H382" s="282">
        <f>SUM('Y3 PC'!H382,'Y4 PC'!H382,'Y5 PC'!H382)</f>
        <v>0</v>
      </c>
      <c r="I382" s="282">
        <f>SUM('Y3 PC'!I382,'Y4 PC'!I382,'Y5 PC'!I382)</f>
        <v>0</v>
      </c>
      <c r="J382" s="280">
        <f>SUM('Y3 PC'!J382,'Y4 PC'!J382,'Y5 PC'!J382)</f>
        <v>0</v>
      </c>
      <c r="K382" s="284">
        <f>SUM('Y3 PC'!K382,'Y4 PC'!K382,'Y5 PC'!K382)</f>
        <v>0</v>
      </c>
      <c r="L382" s="61">
        <f t="shared" si="276"/>
        <v>0</v>
      </c>
      <c r="M382" s="62">
        <f t="shared" si="275"/>
        <v>0</v>
      </c>
      <c r="N382" s="19">
        <f t="shared" si="277"/>
        <v>0</v>
      </c>
      <c r="O382" s="20">
        <f t="shared" si="278"/>
        <v>0</v>
      </c>
      <c r="P382" s="21"/>
      <c r="Q382" s="60">
        <f t="shared" si="279"/>
        <v>0</v>
      </c>
    </row>
    <row r="383" spans="1:17" x14ac:dyDescent="0.3">
      <c r="A383" s="385"/>
      <c r="B383" s="362"/>
      <c r="C383" s="364"/>
      <c r="D383" s="366"/>
      <c r="E383" s="282">
        <f>SUM('Y3 PC'!E383,'Y4 PC'!E383,'Y5 PC'!E383)</f>
        <v>0</v>
      </c>
      <c r="F383" s="282"/>
      <c r="G383" s="282">
        <f>SUM('Y3 PC'!G383,'Y4 PC'!G383,'Y5 PC'!G383)</f>
        <v>0</v>
      </c>
      <c r="H383" s="282">
        <f>SUM('Y3 PC'!H383,'Y4 PC'!H383,'Y5 PC'!H383)</f>
        <v>0</v>
      </c>
      <c r="I383" s="282">
        <f>SUM('Y3 PC'!I383,'Y4 PC'!I383,'Y5 PC'!I383)</f>
        <v>0</v>
      </c>
      <c r="J383" s="280">
        <f>SUM('Y3 PC'!J383,'Y4 PC'!J383,'Y5 PC'!J383)</f>
        <v>0</v>
      </c>
      <c r="K383" s="284">
        <f>SUM('Y3 PC'!K383,'Y4 PC'!K383,'Y5 PC'!K383)</f>
        <v>0</v>
      </c>
      <c r="L383" s="61">
        <f t="shared" si="276"/>
        <v>0</v>
      </c>
      <c r="M383" s="62">
        <f t="shared" si="275"/>
        <v>0</v>
      </c>
      <c r="N383" s="19">
        <f t="shared" si="277"/>
        <v>0</v>
      </c>
      <c r="O383" s="20">
        <f t="shared" si="278"/>
        <v>0</v>
      </c>
      <c r="P383" s="21"/>
      <c r="Q383" s="60">
        <f t="shared" si="279"/>
        <v>0</v>
      </c>
    </row>
    <row r="384" spans="1:17" x14ac:dyDescent="0.3">
      <c r="A384" s="385"/>
      <c r="B384" s="362"/>
      <c r="C384" s="364"/>
      <c r="D384" s="366"/>
      <c r="E384" s="282">
        <f>SUM('Y3 PC'!E384,'Y4 PC'!E384,'Y5 PC'!E384)</f>
        <v>0</v>
      </c>
      <c r="F384" s="282"/>
      <c r="G384" s="282">
        <f>SUM('Y3 PC'!G384,'Y4 PC'!G384,'Y5 PC'!G384)</f>
        <v>0</v>
      </c>
      <c r="H384" s="282">
        <f>SUM('Y3 PC'!H384,'Y4 PC'!H384,'Y5 PC'!H384)</f>
        <v>0</v>
      </c>
      <c r="I384" s="282">
        <f>SUM('Y3 PC'!I384,'Y4 PC'!I384,'Y5 PC'!I384)</f>
        <v>0</v>
      </c>
      <c r="J384" s="280">
        <f>SUM('Y3 PC'!J384,'Y4 PC'!J384,'Y5 PC'!J384)</f>
        <v>0</v>
      </c>
      <c r="K384" s="284">
        <f>SUM('Y3 PC'!K384,'Y4 PC'!K384,'Y5 PC'!K384)</f>
        <v>0</v>
      </c>
      <c r="L384" s="61">
        <f t="shared" si="276"/>
        <v>0</v>
      </c>
      <c r="M384" s="62">
        <f t="shared" si="275"/>
        <v>0</v>
      </c>
      <c r="N384" s="19">
        <f t="shared" si="277"/>
        <v>0</v>
      </c>
      <c r="O384" s="20">
        <f t="shared" si="278"/>
        <v>0</v>
      </c>
      <c r="P384" s="21"/>
      <c r="Q384" s="60">
        <f t="shared" si="279"/>
        <v>0</v>
      </c>
    </row>
    <row r="385" spans="1:17" x14ac:dyDescent="0.3">
      <c r="A385" s="385"/>
      <c r="B385" s="362"/>
      <c r="C385" s="364"/>
      <c r="D385" s="366"/>
      <c r="E385" s="282">
        <f>SUM('Y3 PC'!E385,'Y4 PC'!E385,'Y5 PC'!E385)</f>
        <v>0</v>
      </c>
      <c r="F385" s="282"/>
      <c r="G385" s="282">
        <f>SUM('Y3 PC'!G385,'Y4 PC'!G385,'Y5 PC'!G385)</f>
        <v>0</v>
      </c>
      <c r="H385" s="282">
        <f>SUM('Y3 PC'!H385,'Y4 PC'!H385,'Y5 PC'!H385)</f>
        <v>0</v>
      </c>
      <c r="I385" s="282">
        <f>SUM('Y3 PC'!I385,'Y4 PC'!I385,'Y5 PC'!I385)</f>
        <v>0</v>
      </c>
      <c r="J385" s="280">
        <f>SUM('Y3 PC'!J385,'Y4 PC'!J385,'Y5 PC'!J385)</f>
        <v>0</v>
      </c>
      <c r="K385" s="284">
        <f>SUM('Y3 PC'!K385,'Y4 PC'!K385,'Y5 PC'!K385)</f>
        <v>0</v>
      </c>
      <c r="L385" s="61">
        <f t="shared" si="276"/>
        <v>0</v>
      </c>
      <c r="M385" s="62">
        <f t="shared" si="275"/>
        <v>0</v>
      </c>
      <c r="N385" s="19">
        <f t="shared" si="277"/>
        <v>0</v>
      </c>
      <c r="O385" s="20">
        <f t="shared" si="278"/>
        <v>0</v>
      </c>
      <c r="P385" s="21"/>
      <c r="Q385" s="60">
        <f t="shared" si="279"/>
        <v>0</v>
      </c>
    </row>
    <row r="386" spans="1:17" x14ac:dyDescent="0.3">
      <c r="A386" s="385"/>
      <c r="B386" s="362"/>
      <c r="C386" s="364"/>
      <c r="D386" s="366"/>
      <c r="E386" s="282">
        <f>SUM('Y3 PC'!E386,'Y4 PC'!E386,'Y5 PC'!E386)</f>
        <v>0</v>
      </c>
      <c r="F386" s="282"/>
      <c r="G386" s="282">
        <f>SUM('Y3 PC'!G386,'Y4 PC'!G386,'Y5 PC'!G386)</f>
        <v>0</v>
      </c>
      <c r="H386" s="282">
        <f>SUM('Y3 PC'!H386,'Y4 PC'!H386,'Y5 PC'!H386)</f>
        <v>0</v>
      </c>
      <c r="I386" s="282">
        <f>SUM('Y3 PC'!I386,'Y4 PC'!I386,'Y5 PC'!I386)</f>
        <v>0</v>
      </c>
      <c r="J386" s="280">
        <f>SUM('Y3 PC'!J386,'Y4 PC'!J386,'Y5 PC'!J386)</f>
        <v>0</v>
      </c>
      <c r="K386" s="284">
        <f>SUM('Y3 PC'!K386,'Y4 PC'!K386,'Y5 PC'!K386)</f>
        <v>0</v>
      </c>
      <c r="L386" s="61">
        <f t="shared" si="276"/>
        <v>0</v>
      </c>
      <c r="M386" s="62">
        <f t="shared" si="275"/>
        <v>0</v>
      </c>
      <c r="N386" s="19">
        <f t="shared" si="277"/>
        <v>0</v>
      </c>
      <c r="O386" s="20">
        <f t="shared" si="278"/>
        <v>0</v>
      </c>
      <c r="P386" s="21"/>
      <c r="Q386" s="60">
        <f t="shared" si="279"/>
        <v>0</v>
      </c>
    </row>
    <row r="387" spans="1:17" x14ac:dyDescent="0.3">
      <c r="A387" s="385"/>
      <c r="B387" s="362"/>
      <c r="C387" s="364"/>
      <c r="D387" s="366"/>
      <c r="E387" s="282">
        <f>SUM('Y3 PC'!E387,'Y4 PC'!E387,'Y5 PC'!E387)</f>
        <v>0</v>
      </c>
      <c r="F387" s="282"/>
      <c r="G387" s="282">
        <f>SUM('Y3 PC'!G387,'Y4 PC'!G387,'Y5 PC'!G387)</f>
        <v>0</v>
      </c>
      <c r="H387" s="282">
        <f>SUM('Y3 PC'!H387,'Y4 PC'!H387,'Y5 PC'!H387)</f>
        <v>0</v>
      </c>
      <c r="I387" s="282">
        <f>SUM('Y3 PC'!I387,'Y4 PC'!I387,'Y5 PC'!I387)</f>
        <v>0</v>
      </c>
      <c r="J387" s="280">
        <f>SUM('Y3 PC'!J387,'Y4 PC'!J387,'Y5 PC'!J387)</f>
        <v>0</v>
      </c>
      <c r="K387" s="284">
        <f>SUM('Y3 PC'!K387,'Y4 PC'!K387,'Y5 PC'!K387)</f>
        <v>0</v>
      </c>
      <c r="L387" s="61">
        <f t="shared" si="276"/>
        <v>0</v>
      </c>
      <c r="M387" s="62">
        <f t="shared" si="275"/>
        <v>0</v>
      </c>
      <c r="N387" s="19">
        <f t="shared" si="277"/>
        <v>0</v>
      </c>
      <c r="O387" s="20">
        <f t="shared" si="278"/>
        <v>0</v>
      </c>
      <c r="P387" s="21"/>
      <c r="Q387" s="60">
        <f t="shared" si="279"/>
        <v>0</v>
      </c>
    </row>
    <row r="388" spans="1:17" x14ac:dyDescent="0.3">
      <c r="A388" s="385"/>
      <c r="B388" s="362"/>
      <c r="C388" s="364"/>
      <c r="D388" s="366"/>
      <c r="E388" s="282">
        <f>SUM('Y3 PC'!E388,'Y4 PC'!E388,'Y5 PC'!E388)</f>
        <v>0</v>
      </c>
      <c r="F388" s="282"/>
      <c r="G388" s="282">
        <f>SUM('Y3 PC'!G388,'Y4 PC'!G388,'Y5 PC'!G388)</f>
        <v>0</v>
      </c>
      <c r="H388" s="282">
        <f>SUM('Y3 PC'!H388,'Y4 PC'!H388,'Y5 PC'!H388)</f>
        <v>0</v>
      </c>
      <c r="I388" s="282">
        <f>SUM('Y3 PC'!I388,'Y4 PC'!I388,'Y5 PC'!I388)</f>
        <v>0</v>
      </c>
      <c r="J388" s="280">
        <f>SUM('Y3 PC'!J388,'Y4 PC'!J388,'Y5 PC'!J388)</f>
        <v>0</v>
      </c>
      <c r="K388" s="284">
        <f>SUM('Y3 PC'!K388,'Y4 PC'!K388,'Y5 PC'!K388)</f>
        <v>0</v>
      </c>
      <c r="L388" s="61">
        <f t="shared" si="276"/>
        <v>0</v>
      </c>
      <c r="M388" s="62">
        <f t="shared" si="275"/>
        <v>0</v>
      </c>
      <c r="N388" s="19">
        <f t="shared" si="277"/>
        <v>0</v>
      </c>
      <c r="O388" s="20">
        <f t="shared" si="278"/>
        <v>0</v>
      </c>
      <c r="P388" s="21"/>
      <c r="Q388" s="60">
        <f t="shared" si="279"/>
        <v>0</v>
      </c>
    </row>
    <row r="389" spans="1:17" x14ac:dyDescent="0.3">
      <c r="A389" s="385"/>
      <c r="B389" s="362"/>
      <c r="C389" s="364"/>
      <c r="D389" s="366"/>
      <c r="E389" s="282">
        <f>SUM('Y3 PC'!E389,'Y4 PC'!E389,'Y5 PC'!E389)</f>
        <v>0</v>
      </c>
      <c r="F389" s="282"/>
      <c r="G389" s="282">
        <f>SUM('Y3 PC'!G389,'Y4 PC'!G389,'Y5 PC'!G389)</f>
        <v>0</v>
      </c>
      <c r="H389" s="282">
        <f>SUM('Y3 PC'!H389,'Y4 PC'!H389,'Y5 PC'!H389)</f>
        <v>0</v>
      </c>
      <c r="I389" s="282">
        <f>SUM('Y3 PC'!I389,'Y4 PC'!I389,'Y5 PC'!I389)</f>
        <v>0</v>
      </c>
      <c r="J389" s="280">
        <f>SUM('Y3 PC'!J389,'Y4 PC'!J389,'Y5 PC'!J389)</f>
        <v>0</v>
      </c>
      <c r="K389" s="284">
        <f>SUM('Y3 PC'!K389,'Y4 PC'!K389,'Y5 PC'!K389)</f>
        <v>0</v>
      </c>
      <c r="L389" s="61">
        <f t="shared" si="276"/>
        <v>0</v>
      </c>
      <c r="M389" s="62">
        <f t="shared" si="275"/>
        <v>0</v>
      </c>
      <c r="N389" s="19">
        <f t="shared" si="277"/>
        <v>0</v>
      </c>
      <c r="O389" s="20">
        <f t="shared" si="278"/>
        <v>0</v>
      </c>
      <c r="P389" s="21"/>
      <c r="Q389" s="60">
        <f t="shared" si="279"/>
        <v>0</v>
      </c>
    </row>
    <row r="390" spans="1:17" ht="15" thickBot="1" x14ac:dyDescent="0.35">
      <c r="A390" s="385"/>
      <c r="B390" s="362"/>
      <c r="C390" s="364"/>
      <c r="D390" s="366"/>
      <c r="E390" s="286">
        <f>SUM('Y3 PC'!E390,'Y4 PC'!E390,'Y5 PC'!E390)</f>
        <v>0</v>
      </c>
      <c r="F390" s="293"/>
      <c r="G390" s="282">
        <f>SUM('Y3 PC'!G390,'Y4 PC'!G390,'Y5 PC'!G390)</f>
        <v>0</v>
      </c>
      <c r="H390" s="282">
        <f>SUM('Y3 PC'!H390,'Y4 PC'!H390,'Y5 PC'!H390)</f>
        <v>0</v>
      </c>
      <c r="I390" s="282">
        <f>SUM('Y3 PC'!I390,'Y4 PC'!I390,'Y5 PC'!I390)</f>
        <v>0</v>
      </c>
      <c r="J390" s="280">
        <f>SUM('Y3 PC'!J390,'Y4 PC'!J390,'Y5 PC'!J390)</f>
        <v>0</v>
      </c>
      <c r="K390" s="287">
        <f>SUM('Y3 PC'!K390,'Y4 PC'!K390,'Y5 PC'!K390)</f>
        <v>0</v>
      </c>
      <c r="L390" s="67">
        <f t="shared" si="276"/>
        <v>0</v>
      </c>
      <c r="M390" s="68">
        <f t="shared" si="275"/>
        <v>0</v>
      </c>
      <c r="N390" s="69">
        <f t="shared" si="277"/>
        <v>0</v>
      </c>
      <c r="O390" s="70">
        <f t="shared" si="278"/>
        <v>0</v>
      </c>
      <c r="P390" s="71"/>
      <c r="Q390" s="66">
        <f t="shared" si="279"/>
        <v>0</v>
      </c>
    </row>
    <row r="391" spans="1:17" ht="15" thickBot="1" x14ac:dyDescent="0.35">
      <c r="A391" s="385"/>
      <c r="B391" s="359" t="s">
        <v>141</v>
      </c>
      <c r="C391" s="359"/>
      <c r="D391" s="360"/>
      <c r="E391" s="150">
        <f t="shared" ref="E391" si="280">SUM(E380:E390)</f>
        <v>0</v>
      </c>
      <c r="F391" s="151"/>
      <c r="G391" s="164"/>
      <c r="H391" s="165"/>
      <c r="I391" s="165"/>
      <c r="J391" s="165"/>
      <c r="K391" s="72">
        <f t="shared" si="270"/>
        <v>0</v>
      </c>
      <c r="L391" s="72">
        <f t="shared" ref="L391" si="281">SUM(L380:L390)</f>
        <v>0</v>
      </c>
      <c r="M391" s="73">
        <f t="shared" ref="M391" si="282">SUM(M380:M390)</f>
        <v>0</v>
      </c>
      <c r="N391" s="77">
        <f t="shared" ref="N391" si="283">SUM(N380:N390)</f>
        <v>0</v>
      </c>
      <c r="O391" s="78">
        <f t="shared" ref="O391" si="284">SUM(O380:O390)</f>
        <v>0</v>
      </c>
      <c r="P391" s="74"/>
      <c r="Q391" s="72">
        <f>SUM(Q380:Q390)</f>
        <v>0</v>
      </c>
    </row>
    <row r="392" spans="1:17" x14ac:dyDescent="0.3">
      <c r="A392" s="385"/>
      <c r="B392" s="361" t="s">
        <v>17</v>
      </c>
      <c r="C392" s="363" t="s">
        <v>91</v>
      </c>
      <c r="D392" s="365" t="s">
        <v>40</v>
      </c>
      <c r="E392" s="294">
        <f>SUM('Y3 PC'!E392,'Y4 PC'!E392,'Y5 PC'!E392)</f>
        <v>0</v>
      </c>
      <c r="F392" s="293"/>
      <c r="G392" s="282">
        <f>SUM('Y3 PC'!G392,'Y4 PC'!G392,'Y5 PC'!G392)</f>
        <v>0</v>
      </c>
      <c r="H392" s="282">
        <f>SUM('Y3 PC'!H392,'Y4 PC'!H392,'Y5 PC'!H392)</f>
        <v>0</v>
      </c>
      <c r="I392" s="282">
        <f>SUM('Y3 PC'!I392,'Y4 PC'!I392,'Y5 PC'!I392)</f>
        <v>0</v>
      </c>
      <c r="J392" s="280">
        <f>SUM('Y3 PC'!J392,'Y4 PC'!J392,'Y5 PC'!J392)</f>
        <v>0</v>
      </c>
      <c r="K392" s="295">
        <f>SUM('Y3 PC'!K392,'Y4 PC'!K392,'Y5 PC'!K392)</f>
        <v>0</v>
      </c>
      <c r="L392" s="17">
        <f>25%*K392</f>
        <v>0</v>
      </c>
      <c r="M392" s="18">
        <f t="shared" ref="M392:M402" si="285">ROUND(SUM(K392:L392),0)</f>
        <v>0</v>
      </c>
      <c r="N392" s="19">
        <f>$N$4*$M392</f>
        <v>0</v>
      </c>
      <c r="O392" s="20">
        <f>$O$4*$M392</f>
        <v>0</v>
      </c>
      <c r="P392" s="21"/>
      <c r="Q392" s="15">
        <f>ROUND(SUM($N392:$P392),0)</f>
        <v>0</v>
      </c>
    </row>
    <row r="393" spans="1:17" x14ac:dyDescent="0.3">
      <c r="A393" s="385"/>
      <c r="B393" s="362"/>
      <c r="C393" s="364"/>
      <c r="D393" s="366"/>
      <c r="E393" s="282">
        <f>SUM('Y3 PC'!E393,'Y4 PC'!E393,'Y5 PC'!E393)</f>
        <v>0</v>
      </c>
      <c r="F393" s="282"/>
      <c r="G393" s="282">
        <f>SUM('Y3 PC'!G393,'Y4 PC'!G393,'Y5 PC'!G393)</f>
        <v>0</v>
      </c>
      <c r="H393" s="282">
        <f>SUM('Y3 PC'!H393,'Y4 PC'!H393,'Y5 PC'!H393)</f>
        <v>0</v>
      </c>
      <c r="I393" s="282">
        <f>SUM('Y3 PC'!I393,'Y4 PC'!I393,'Y5 PC'!I393)</f>
        <v>0</v>
      </c>
      <c r="J393" s="280">
        <f>SUM('Y3 PC'!J393,'Y4 PC'!J393,'Y5 PC'!J393)</f>
        <v>0</v>
      </c>
      <c r="K393" s="284">
        <f>SUM('Y3 PC'!K393,'Y4 PC'!K393,'Y5 PC'!K393)</f>
        <v>0</v>
      </c>
      <c r="L393" s="61">
        <f t="shared" ref="L393:L402" si="286">25%*K393</f>
        <v>0</v>
      </c>
      <c r="M393" s="62">
        <f t="shared" si="285"/>
        <v>0</v>
      </c>
      <c r="N393" s="19">
        <f t="shared" ref="N393:N402" si="287">$N$4*$M393</f>
        <v>0</v>
      </c>
      <c r="O393" s="20">
        <f t="shared" ref="O393:O402" si="288">$O$4*$M393</f>
        <v>0</v>
      </c>
      <c r="P393" s="21"/>
      <c r="Q393" s="60">
        <f t="shared" ref="Q393:Q402" si="289">ROUND(SUM($N393:$P393),0)</f>
        <v>0</v>
      </c>
    </row>
    <row r="394" spans="1:17" x14ac:dyDescent="0.3">
      <c r="A394" s="385"/>
      <c r="B394" s="362"/>
      <c r="C394" s="364"/>
      <c r="D394" s="366"/>
      <c r="E394" s="282">
        <f>SUM('Y3 PC'!E394,'Y4 PC'!E394,'Y5 PC'!E394)</f>
        <v>0</v>
      </c>
      <c r="F394" s="282"/>
      <c r="G394" s="282">
        <f>SUM('Y3 PC'!G394,'Y4 PC'!G394,'Y5 PC'!G394)</f>
        <v>0</v>
      </c>
      <c r="H394" s="282">
        <f>SUM('Y3 PC'!H394,'Y4 PC'!H394,'Y5 PC'!H394)</f>
        <v>0</v>
      </c>
      <c r="I394" s="282">
        <f>SUM('Y3 PC'!I394,'Y4 PC'!I394,'Y5 PC'!I394)</f>
        <v>0</v>
      </c>
      <c r="J394" s="280">
        <f>SUM('Y3 PC'!J394,'Y4 PC'!J394,'Y5 PC'!J394)</f>
        <v>0</v>
      </c>
      <c r="K394" s="284">
        <f>SUM('Y3 PC'!K394,'Y4 PC'!K394,'Y5 PC'!K394)</f>
        <v>0</v>
      </c>
      <c r="L394" s="61">
        <f t="shared" si="286"/>
        <v>0</v>
      </c>
      <c r="M394" s="62">
        <f t="shared" si="285"/>
        <v>0</v>
      </c>
      <c r="N394" s="19">
        <f t="shared" si="287"/>
        <v>0</v>
      </c>
      <c r="O394" s="20">
        <f t="shared" si="288"/>
        <v>0</v>
      </c>
      <c r="P394" s="21"/>
      <c r="Q394" s="60">
        <f t="shared" si="289"/>
        <v>0</v>
      </c>
    </row>
    <row r="395" spans="1:17" x14ac:dyDescent="0.3">
      <c r="A395" s="385"/>
      <c r="B395" s="362"/>
      <c r="C395" s="364"/>
      <c r="D395" s="366"/>
      <c r="E395" s="282">
        <f>SUM('Y3 PC'!E395,'Y4 PC'!E395,'Y5 PC'!E395)</f>
        <v>0</v>
      </c>
      <c r="F395" s="282"/>
      <c r="G395" s="282">
        <f>SUM('Y3 PC'!G395,'Y4 PC'!G395,'Y5 PC'!G395)</f>
        <v>0</v>
      </c>
      <c r="H395" s="282">
        <f>SUM('Y3 PC'!H395,'Y4 PC'!H395,'Y5 PC'!H395)</f>
        <v>0</v>
      </c>
      <c r="I395" s="282">
        <f>SUM('Y3 PC'!I395,'Y4 PC'!I395,'Y5 PC'!I395)</f>
        <v>0</v>
      </c>
      <c r="J395" s="280">
        <f>SUM('Y3 PC'!J395,'Y4 PC'!J395,'Y5 PC'!J395)</f>
        <v>0</v>
      </c>
      <c r="K395" s="284">
        <f>SUM('Y3 PC'!K395,'Y4 PC'!K395,'Y5 PC'!K395)</f>
        <v>0</v>
      </c>
      <c r="L395" s="61">
        <f t="shared" si="286"/>
        <v>0</v>
      </c>
      <c r="M395" s="62">
        <f t="shared" si="285"/>
        <v>0</v>
      </c>
      <c r="N395" s="19">
        <f t="shared" si="287"/>
        <v>0</v>
      </c>
      <c r="O395" s="20">
        <f t="shared" si="288"/>
        <v>0</v>
      </c>
      <c r="P395" s="21"/>
      <c r="Q395" s="60">
        <f t="shared" si="289"/>
        <v>0</v>
      </c>
    </row>
    <row r="396" spans="1:17" x14ac:dyDescent="0.3">
      <c r="A396" s="385"/>
      <c r="B396" s="362"/>
      <c r="C396" s="364"/>
      <c r="D396" s="366"/>
      <c r="E396" s="282">
        <f>SUM('Y3 PC'!E396,'Y4 PC'!E396,'Y5 PC'!E396)</f>
        <v>0</v>
      </c>
      <c r="F396" s="282"/>
      <c r="G396" s="282">
        <f>SUM('Y3 PC'!G396,'Y4 PC'!G396,'Y5 PC'!G396)</f>
        <v>0</v>
      </c>
      <c r="H396" s="282">
        <f>SUM('Y3 PC'!H396,'Y4 PC'!H396,'Y5 PC'!H396)</f>
        <v>0</v>
      </c>
      <c r="I396" s="282">
        <f>SUM('Y3 PC'!I396,'Y4 PC'!I396,'Y5 PC'!I396)</f>
        <v>0</v>
      </c>
      <c r="J396" s="280">
        <f>SUM('Y3 PC'!J396,'Y4 PC'!J396,'Y5 PC'!J396)</f>
        <v>0</v>
      </c>
      <c r="K396" s="284">
        <f>SUM('Y3 PC'!K396,'Y4 PC'!K396,'Y5 PC'!K396)</f>
        <v>0</v>
      </c>
      <c r="L396" s="61">
        <f t="shared" si="286"/>
        <v>0</v>
      </c>
      <c r="M396" s="62">
        <f t="shared" si="285"/>
        <v>0</v>
      </c>
      <c r="N396" s="19">
        <f t="shared" si="287"/>
        <v>0</v>
      </c>
      <c r="O396" s="20">
        <f t="shared" si="288"/>
        <v>0</v>
      </c>
      <c r="P396" s="21"/>
      <c r="Q396" s="60">
        <f t="shared" si="289"/>
        <v>0</v>
      </c>
    </row>
    <row r="397" spans="1:17" x14ac:dyDescent="0.3">
      <c r="A397" s="385"/>
      <c r="B397" s="362"/>
      <c r="C397" s="364"/>
      <c r="D397" s="366"/>
      <c r="E397" s="282">
        <f>SUM('Y3 PC'!E397,'Y4 PC'!E397,'Y5 PC'!E397)</f>
        <v>0</v>
      </c>
      <c r="F397" s="282"/>
      <c r="G397" s="282">
        <f>SUM('Y3 PC'!G397,'Y4 PC'!G397,'Y5 PC'!G397)</f>
        <v>0</v>
      </c>
      <c r="H397" s="282">
        <f>SUM('Y3 PC'!H397,'Y4 PC'!H397,'Y5 PC'!H397)</f>
        <v>0</v>
      </c>
      <c r="I397" s="282">
        <f>SUM('Y3 PC'!I397,'Y4 PC'!I397,'Y5 PC'!I397)</f>
        <v>0</v>
      </c>
      <c r="J397" s="280">
        <f>SUM('Y3 PC'!J397,'Y4 PC'!J397,'Y5 PC'!J397)</f>
        <v>0</v>
      </c>
      <c r="K397" s="284">
        <f>SUM('Y3 PC'!K397,'Y4 PC'!K397,'Y5 PC'!K397)</f>
        <v>0</v>
      </c>
      <c r="L397" s="61">
        <f t="shared" si="286"/>
        <v>0</v>
      </c>
      <c r="M397" s="62">
        <f t="shared" si="285"/>
        <v>0</v>
      </c>
      <c r="N397" s="19">
        <f t="shared" si="287"/>
        <v>0</v>
      </c>
      <c r="O397" s="20">
        <f t="shared" si="288"/>
        <v>0</v>
      </c>
      <c r="P397" s="21"/>
      <c r="Q397" s="60">
        <f t="shared" si="289"/>
        <v>0</v>
      </c>
    </row>
    <row r="398" spans="1:17" x14ac:dyDescent="0.3">
      <c r="A398" s="385"/>
      <c r="B398" s="362"/>
      <c r="C398" s="364"/>
      <c r="D398" s="366"/>
      <c r="E398" s="282">
        <f>SUM('Y3 PC'!E398,'Y4 PC'!E398,'Y5 PC'!E398)</f>
        <v>0</v>
      </c>
      <c r="F398" s="282"/>
      <c r="G398" s="282">
        <f>SUM('Y3 PC'!G398,'Y4 PC'!G398,'Y5 PC'!G398)</f>
        <v>0</v>
      </c>
      <c r="H398" s="282">
        <f>SUM('Y3 PC'!H398,'Y4 PC'!H398,'Y5 PC'!H398)</f>
        <v>0</v>
      </c>
      <c r="I398" s="282">
        <f>SUM('Y3 PC'!I398,'Y4 PC'!I398,'Y5 PC'!I398)</f>
        <v>0</v>
      </c>
      <c r="J398" s="280">
        <f>SUM('Y3 PC'!J398,'Y4 PC'!J398,'Y5 PC'!J398)</f>
        <v>0</v>
      </c>
      <c r="K398" s="284">
        <f>SUM('Y3 PC'!K398,'Y4 PC'!K398,'Y5 PC'!K398)</f>
        <v>0</v>
      </c>
      <c r="L398" s="61">
        <f t="shared" si="286"/>
        <v>0</v>
      </c>
      <c r="M398" s="62">
        <f t="shared" si="285"/>
        <v>0</v>
      </c>
      <c r="N398" s="19">
        <f t="shared" si="287"/>
        <v>0</v>
      </c>
      <c r="O398" s="20">
        <f t="shared" si="288"/>
        <v>0</v>
      </c>
      <c r="P398" s="21"/>
      <c r="Q398" s="60">
        <f t="shared" si="289"/>
        <v>0</v>
      </c>
    </row>
    <row r="399" spans="1:17" x14ac:dyDescent="0.3">
      <c r="A399" s="385"/>
      <c r="B399" s="362"/>
      <c r="C399" s="364"/>
      <c r="D399" s="366"/>
      <c r="E399" s="282">
        <f>SUM('Y3 PC'!E399,'Y4 PC'!E399,'Y5 PC'!E399)</f>
        <v>0</v>
      </c>
      <c r="F399" s="282"/>
      <c r="G399" s="282">
        <f>SUM('Y3 PC'!G399,'Y4 PC'!G399,'Y5 PC'!G399)</f>
        <v>0</v>
      </c>
      <c r="H399" s="282">
        <f>SUM('Y3 PC'!H399,'Y4 PC'!H399,'Y5 PC'!H399)</f>
        <v>0</v>
      </c>
      <c r="I399" s="282">
        <f>SUM('Y3 PC'!I399,'Y4 PC'!I399,'Y5 PC'!I399)</f>
        <v>0</v>
      </c>
      <c r="J399" s="280">
        <f>SUM('Y3 PC'!J399,'Y4 PC'!J399,'Y5 PC'!J399)</f>
        <v>0</v>
      </c>
      <c r="K399" s="284">
        <f>SUM('Y3 PC'!K399,'Y4 PC'!K399,'Y5 PC'!K399)</f>
        <v>0</v>
      </c>
      <c r="L399" s="61">
        <f t="shared" si="286"/>
        <v>0</v>
      </c>
      <c r="M399" s="62">
        <f t="shared" si="285"/>
        <v>0</v>
      </c>
      <c r="N399" s="19">
        <f t="shared" si="287"/>
        <v>0</v>
      </c>
      <c r="O399" s="20">
        <f t="shared" si="288"/>
        <v>0</v>
      </c>
      <c r="P399" s="21"/>
      <c r="Q399" s="60">
        <f t="shared" si="289"/>
        <v>0</v>
      </c>
    </row>
    <row r="400" spans="1:17" x14ac:dyDescent="0.3">
      <c r="A400" s="385"/>
      <c r="B400" s="362"/>
      <c r="C400" s="364"/>
      <c r="D400" s="366"/>
      <c r="E400" s="282">
        <f>SUM('Y3 PC'!E400,'Y4 PC'!E400,'Y5 PC'!E400)</f>
        <v>0</v>
      </c>
      <c r="F400" s="282"/>
      <c r="G400" s="282">
        <f>SUM('Y3 PC'!G400,'Y4 PC'!G400,'Y5 PC'!G400)</f>
        <v>0</v>
      </c>
      <c r="H400" s="282">
        <f>SUM('Y3 PC'!H400,'Y4 PC'!H400,'Y5 PC'!H400)</f>
        <v>0</v>
      </c>
      <c r="I400" s="282">
        <f>SUM('Y3 PC'!I400,'Y4 PC'!I400,'Y5 PC'!I400)</f>
        <v>0</v>
      </c>
      <c r="J400" s="280">
        <f>SUM('Y3 PC'!J400,'Y4 PC'!J400,'Y5 PC'!J400)</f>
        <v>0</v>
      </c>
      <c r="K400" s="284">
        <f>SUM('Y3 PC'!K400,'Y4 PC'!K400,'Y5 PC'!K400)</f>
        <v>0</v>
      </c>
      <c r="L400" s="61">
        <f t="shared" si="286"/>
        <v>0</v>
      </c>
      <c r="M400" s="62">
        <f t="shared" si="285"/>
        <v>0</v>
      </c>
      <c r="N400" s="19">
        <f t="shared" si="287"/>
        <v>0</v>
      </c>
      <c r="O400" s="20">
        <f t="shared" si="288"/>
        <v>0</v>
      </c>
      <c r="P400" s="21"/>
      <c r="Q400" s="60">
        <f t="shared" si="289"/>
        <v>0</v>
      </c>
    </row>
    <row r="401" spans="1:17" x14ac:dyDescent="0.3">
      <c r="A401" s="385"/>
      <c r="B401" s="362"/>
      <c r="C401" s="364"/>
      <c r="D401" s="366"/>
      <c r="E401" s="282">
        <f>SUM('Y3 PC'!E401,'Y4 PC'!E401,'Y5 PC'!E401)</f>
        <v>0</v>
      </c>
      <c r="F401" s="282"/>
      <c r="G401" s="282">
        <f>SUM('Y3 PC'!G401,'Y4 PC'!G401,'Y5 PC'!G401)</f>
        <v>0</v>
      </c>
      <c r="H401" s="282">
        <f>SUM('Y3 PC'!H401,'Y4 PC'!H401,'Y5 PC'!H401)</f>
        <v>0</v>
      </c>
      <c r="I401" s="282">
        <f>SUM('Y3 PC'!I401,'Y4 PC'!I401,'Y5 PC'!I401)</f>
        <v>0</v>
      </c>
      <c r="J401" s="280">
        <f>SUM('Y3 PC'!J401,'Y4 PC'!J401,'Y5 PC'!J401)</f>
        <v>0</v>
      </c>
      <c r="K401" s="284">
        <f>SUM('Y3 PC'!K401,'Y4 PC'!K401,'Y5 PC'!K401)</f>
        <v>0</v>
      </c>
      <c r="L401" s="61">
        <f t="shared" si="286"/>
        <v>0</v>
      </c>
      <c r="M401" s="62">
        <f t="shared" si="285"/>
        <v>0</v>
      </c>
      <c r="N401" s="19">
        <f t="shared" si="287"/>
        <v>0</v>
      </c>
      <c r="O401" s="20">
        <f t="shared" si="288"/>
        <v>0</v>
      </c>
      <c r="P401" s="21"/>
      <c r="Q401" s="60">
        <f t="shared" si="289"/>
        <v>0</v>
      </c>
    </row>
    <row r="402" spans="1:17" ht="15" thickBot="1" x14ac:dyDescent="0.35">
      <c r="A402" s="385"/>
      <c r="B402" s="362"/>
      <c r="C402" s="364"/>
      <c r="D402" s="366"/>
      <c r="E402" s="286">
        <f>SUM('Y3 PC'!E402,'Y4 PC'!E402,'Y5 PC'!E402)</f>
        <v>0</v>
      </c>
      <c r="F402" s="293"/>
      <c r="G402" s="282">
        <f>SUM('Y3 PC'!G402,'Y4 PC'!G402,'Y5 PC'!G402)</f>
        <v>0</v>
      </c>
      <c r="H402" s="282">
        <f>SUM('Y3 PC'!H402,'Y4 PC'!H402,'Y5 PC'!H402)</f>
        <v>0</v>
      </c>
      <c r="I402" s="282">
        <f>SUM('Y3 PC'!I402,'Y4 PC'!I402,'Y5 PC'!I402)</f>
        <v>0</v>
      </c>
      <c r="J402" s="280">
        <f>SUM('Y3 PC'!J402,'Y4 PC'!J402,'Y5 PC'!J402)</f>
        <v>0</v>
      </c>
      <c r="K402" s="287">
        <f>SUM('Y3 PC'!K402,'Y4 PC'!K402,'Y5 PC'!K402)</f>
        <v>0</v>
      </c>
      <c r="L402" s="67">
        <f t="shared" si="286"/>
        <v>0</v>
      </c>
      <c r="M402" s="68">
        <f t="shared" si="285"/>
        <v>0</v>
      </c>
      <c r="N402" s="69">
        <f t="shared" si="287"/>
        <v>0</v>
      </c>
      <c r="O402" s="70">
        <f t="shared" si="288"/>
        <v>0</v>
      </c>
      <c r="P402" s="71"/>
      <c r="Q402" s="66">
        <f t="shared" si="289"/>
        <v>0</v>
      </c>
    </row>
    <row r="403" spans="1:17" ht="15" thickBot="1" x14ac:dyDescent="0.35">
      <c r="A403" s="385"/>
      <c r="B403" s="359" t="s">
        <v>142</v>
      </c>
      <c r="C403" s="359"/>
      <c r="D403" s="360"/>
      <c r="E403" s="150">
        <f t="shared" ref="E403" si="290">SUM(E392:E402)</f>
        <v>0</v>
      </c>
      <c r="F403" s="151"/>
      <c r="G403" s="164"/>
      <c r="H403" s="165"/>
      <c r="I403" s="165"/>
      <c r="J403" s="165"/>
      <c r="K403" s="72">
        <f t="shared" si="270"/>
        <v>0</v>
      </c>
      <c r="L403" s="72">
        <f t="shared" ref="L403" si="291">SUM(L392:L402)</f>
        <v>0</v>
      </c>
      <c r="M403" s="73">
        <f t="shared" ref="M403" si="292">SUM(M392:M402)</f>
        <v>0</v>
      </c>
      <c r="N403" s="77">
        <f t="shared" ref="N403" si="293">SUM(N392:N402)</f>
        <v>0</v>
      </c>
      <c r="O403" s="78">
        <f t="shared" ref="O403" si="294">SUM(O392:O402)</f>
        <v>0</v>
      </c>
      <c r="P403" s="74"/>
      <c r="Q403" s="72">
        <f>SUM(Q392:Q402)</f>
        <v>0</v>
      </c>
    </row>
    <row r="404" spans="1:17" x14ac:dyDescent="0.3">
      <c r="A404" s="385"/>
      <c r="B404" s="361" t="s">
        <v>18</v>
      </c>
      <c r="C404" s="363" t="s">
        <v>92</v>
      </c>
      <c r="D404" s="365" t="s">
        <v>41</v>
      </c>
      <c r="E404" s="294">
        <f>SUM('Y3 PC'!E404,'Y4 PC'!E404,'Y5 PC'!E404)</f>
        <v>0</v>
      </c>
      <c r="F404" s="293"/>
      <c r="G404" s="282">
        <f>SUM('Y3 PC'!G404,'Y4 PC'!G404,'Y5 PC'!G404)</f>
        <v>0</v>
      </c>
      <c r="H404" s="282">
        <f>SUM('Y3 PC'!H404,'Y4 PC'!H404,'Y5 PC'!H404)</f>
        <v>0</v>
      </c>
      <c r="I404" s="282">
        <f>SUM('Y3 PC'!I404,'Y4 PC'!I404,'Y5 PC'!I404)</f>
        <v>0</v>
      </c>
      <c r="J404" s="280">
        <f>SUM('Y3 PC'!J404,'Y4 PC'!J404,'Y5 PC'!J404)</f>
        <v>0</v>
      </c>
      <c r="K404" s="295">
        <f>SUM('Y3 PC'!K404,'Y4 PC'!K404,'Y5 PC'!K404)</f>
        <v>0</v>
      </c>
      <c r="L404" s="17">
        <f>25%*K404</f>
        <v>0</v>
      </c>
      <c r="M404" s="18">
        <f t="shared" ref="M404:M414" si="295">ROUND(SUM(K404:L404),0)</f>
        <v>0</v>
      </c>
      <c r="N404" s="19">
        <f>$N$4*$M404</f>
        <v>0</v>
      </c>
      <c r="O404" s="20">
        <f>$O$4*$M404</f>
        <v>0</v>
      </c>
      <c r="P404" s="21"/>
      <c r="Q404" s="15">
        <f>ROUND(SUM($N404:$P404),0)</f>
        <v>0</v>
      </c>
    </row>
    <row r="405" spans="1:17" x14ac:dyDescent="0.3">
      <c r="A405" s="385"/>
      <c r="B405" s="362"/>
      <c r="C405" s="364"/>
      <c r="D405" s="366"/>
      <c r="E405" s="282">
        <f>SUM('Y3 PC'!E405,'Y4 PC'!E405,'Y5 PC'!E405)</f>
        <v>0</v>
      </c>
      <c r="F405" s="282"/>
      <c r="G405" s="282">
        <f>SUM('Y3 PC'!G405,'Y4 PC'!G405,'Y5 PC'!G405)</f>
        <v>0</v>
      </c>
      <c r="H405" s="282">
        <f>SUM('Y3 PC'!H405,'Y4 PC'!H405,'Y5 PC'!H405)</f>
        <v>0</v>
      </c>
      <c r="I405" s="282">
        <f>SUM('Y3 PC'!I405,'Y4 PC'!I405,'Y5 PC'!I405)</f>
        <v>0</v>
      </c>
      <c r="J405" s="280">
        <f>SUM('Y3 PC'!J405,'Y4 PC'!J405,'Y5 PC'!J405)</f>
        <v>0</v>
      </c>
      <c r="K405" s="284">
        <f>SUM('Y3 PC'!K405,'Y4 PC'!K405,'Y5 PC'!K405)</f>
        <v>0</v>
      </c>
      <c r="L405" s="61">
        <f t="shared" ref="L405:L414" si="296">25%*K405</f>
        <v>0</v>
      </c>
      <c r="M405" s="62">
        <f t="shared" si="295"/>
        <v>0</v>
      </c>
      <c r="N405" s="19">
        <f t="shared" ref="N405:N414" si="297">$N$4*$M405</f>
        <v>0</v>
      </c>
      <c r="O405" s="20">
        <f t="shared" ref="O405:O414" si="298">$O$4*$M405</f>
        <v>0</v>
      </c>
      <c r="P405" s="21"/>
      <c r="Q405" s="60">
        <f t="shared" ref="Q405:Q414" si="299">ROUND(SUM($N405:$P405),0)</f>
        <v>0</v>
      </c>
    </row>
    <row r="406" spans="1:17" x14ac:dyDescent="0.3">
      <c r="A406" s="385"/>
      <c r="B406" s="362"/>
      <c r="C406" s="364"/>
      <c r="D406" s="366"/>
      <c r="E406" s="282">
        <f>SUM('Y3 PC'!E406,'Y4 PC'!E406,'Y5 PC'!E406)</f>
        <v>0</v>
      </c>
      <c r="F406" s="282"/>
      <c r="G406" s="282">
        <f>SUM('Y3 PC'!G406,'Y4 PC'!G406,'Y5 PC'!G406)</f>
        <v>0</v>
      </c>
      <c r="H406" s="282">
        <f>SUM('Y3 PC'!H406,'Y4 PC'!H406,'Y5 PC'!H406)</f>
        <v>0</v>
      </c>
      <c r="I406" s="282">
        <f>SUM('Y3 PC'!I406,'Y4 PC'!I406,'Y5 PC'!I406)</f>
        <v>0</v>
      </c>
      <c r="J406" s="280">
        <f>SUM('Y3 PC'!J406,'Y4 PC'!J406,'Y5 PC'!J406)</f>
        <v>0</v>
      </c>
      <c r="K406" s="284">
        <f>SUM('Y3 PC'!K406,'Y4 PC'!K406,'Y5 PC'!K406)</f>
        <v>0</v>
      </c>
      <c r="L406" s="61">
        <f t="shared" si="296"/>
        <v>0</v>
      </c>
      <c r="M406" s="62">
        <f t="shared" si="295"/>
        <v>0</v>
      </c>
      <c r="N406" s="19">
        <f t="shared" si="297"/>
        <v>0</v>
      </c>
      <c r="O406" s="20">
        <f t="shared" si="298"/>
        <v>0</v>
      </c>
      <c r="P406" s="21"/>
      <c r="Q406" s="60">
        <f t="shared" si="299"/>
        <v>0</v>
      </c>
    </row>
    <row r="407" spans="1:17" x14ac:dyDescent="0.3">
      <c r="A407" s="385"/>
      <c r="B407" s="362"/>
      <c r="C407" s="364"/>
      <c r="D407" s="366"/>
      <c r="E407" s="282">
        <f>SUM('Y3 PC'!E407,'Y4 PC'!E407,'Y5 PC'!E407)</f>
        <v>0</v>
      </c>
      <c r="F407" s="282"/>
      <c r="G407" s="282">
        <f>SUM('Y3 PC'!G407,'Y4 PC'!G407,'Y5 PC'!G407)</f>
        <v>0</v>
      </c>
      <c r="H407" s="282">
        <f>SUM('Y3 PC'!H407,'Y4 PC'!H407,'Y5 PC'!H407)</f>
        <v>0</v>
      </c>
      <c r="I407" s="282">
        <f>SUM('Y3 PC'!I407,'Y4 PC'!I407,'Y5 PC'!I407)</f>
        <v>0</v>
      </c>
      <c r="J407" s="280">
        <f>SUM('Y3 PC'!J407,'Y4 PC'!J407,'Y5 PC'!J407)</f>
        <v>0</v>
      </c>
      <c r="K407" s="284">
        <f>SUM('Y3 PC'!K407,'Y4 PC'!K407,'Y5 PC'!K407)</f>
        <v>0</v>
      </c>
      <c r="L407" s="61">
        <f t="shared" si="296"/>
        <v>0</v>
      </c>
      <c r="M407" s="62">
        <f t="shared" si="295"/>
        <v>0</v>
      </c>
      <c r="N407" s="19">
        <f t="shared" si="297"/>
        <v>0</v>
      </c>
      <c r="O407" s="20">
        <f t="shared" si="298"/>
        <v>0</v>
      </c>
      <c r="P407" s="21"/>
      <c r="Q407" s="60">
        <f t="shared" si="299"/>
        <v>0</v>
      </c>
    </row>
    <row r="408" spans="1:17" x14ac:dyDescent="0.3">
      <c r="A408" s="385"/>
      <c r="B408" s="362"/>
      <c r="C408" s="364"/>
      <c r="D408" s="366"/>
      <c r="E408" s="282">
        <f>SUM('Y3 PC'!E408,'Y4 PC'!E408,'Y5 PC'!E408)</f>
        <v>0</v>
      </c>
      <c r="F408" s="282"/>
      <c r="G408" s="282">
        <f>SUM('Y3 PC'!G408,'Y4 PC'!G408,'Y5 PC'!G408)</f>
        <v>0</v>
      </c>
      <c r="H408" s="282">
        <f>SUM('Y3 PC'!H408,'Y4 PC'!H408,'Y5 PC'!H408)</f>
        <v>0</v>
      </c>
      <c r="I408" s="282">
        <f>SUM('Y3 PC'!I408,'Y4 PC'!I408,'Y5 PC'!I408)</f>
        <v>0</v>
      </c>
      <c r="J408" s="280">
        <f>SUM('Y3 PC'!J408,'Y4 PC'!J408,'Y5 PC'!J408)</f>
        <v>0</v>
      </c>
      <c r="K408" s="284">
        <f>SUM('Y3 PC'!K408,'Y4 PC'!K408,'Y5 PC'!K408)</f>
        <v>0</v>
      </c>
      <c r="L408" s="61">
        <f t="shared" si="296"/>
        <v>0</v>
      </c>
      <c r="M408" s="62">
        <f t="shared" si="295"/>
        <v>0</v>
      </c>
      <c r="N408" s="19">
        <f t="shared" si="297"/>
        <v>0</v>
      </c>
      <c r="O408" s="20">
        <f t="shared" si="298"/>
        <v>0</v>
      </c>
      <c r="P408" s="21"/>
      <c r="Q408" s="60">
        <f t="shared" si="299"/>
        <v>0</v>
      </c>
    </row>
    <row r="409" spans="1:17" x14ac:dyDescent="0.3">
      <c r="A409" s="385"/>
      <c r="B409" s="362"/>
      <c r="C409" s="364"/>
      <c r="D409" s="366"/>
      <c r="E409" s="282">
        <f>SUM('Y3 PC'!E409,'Y4 PC'!E409,'Y5 PC'!E409)</f>
        <v>0</v>
      </c>
      <c r="F409" s="282"/>
      <c r="G409" s="282">
        <f>SUM('Y3 PC'!G409,'Y4 PC'!G409,'Y5 PC'!G409)</f>
        <v>0</v>
      </c>
      <c r="H409" s="282">
        <f>SUM('Y3 PC'!H409,'Y4 PC'!H409,'Y5 PC'!H409)</f>
        <v>0</v>
      </c>
      <c r="I409" s="282">
        <f>SUM('Y3 PC'!I409,'Y4 PC'!I409,'Y5 PC'!I409)</f>
        <v>0</v>
      </c>
      <c r="J409" s="280">
        <f>SUM('Y3 PC'!J409,'Y4 PC'!J409,'Y5 PC'!J409)</f>
        <v>0</v>
      </c>
      <c r="K409" s="284">
        <f>SUM('Y3 PC'!K409,'Y4 PC'!K409,'Y5 PC'!K409)</f>
        <v>0</v>
      </c>
      <c r="L409" s="61">
        <f t="shared" si="296"/>
        <v>0</v>
      </c>
      <c r="M409" s="62">
        <f t="shared" si="295"/>
        <v>0</v>
      </c>
      <c r="N409" s="19">
        <f t="shared" si="297"/>
        <v>0</v>
      </c>
      <c r="O409" s="20">
        <f t="shared" si="298"/>
        <v>0</v>
      </c>
      <c r="P409" s="21"/>
      <c r="Q409" s="60">
        <f t="shared" si="299"/>
        <v>0</v>
      </c>
    </row>
    <row r="410" spans="1:17" x14ac:dyDescent="0.3">
      <c r="A410" s="385"/>
      <c r="B410" s="362"/>
      <c r="C410" s="364"/>
      <c r="D410" s="366"/>
      <c r="E410" s="282">
        <f>SUM('Y3 PC'!E410,'Y4 PC'!E410,'Y5 PC'!E410)</f>
        <v>0</v>
      </c>
      <c r="F410" s="282"/>
      <c r="G410" s="282">
        <f>SUM('Y3 PC'!G410,'Y4 PC'!G410,'Y5 PC'!G410)</f>
        <v>0</v>
      </c>
      <c r="H410" s="282">
        <f>SUM('Y3 PC'!H410,'Y4 PC'!H410,'Y5 PC'!H410)</f>
        <v>0</v>
      </c>
      <c r="I410" s="282">
        <f>SUM('Y3 PC'!I410,'Y4 PC'!I410,'Y5 PC'!I410)</f>
        <v>0</v>
      </c>
      <c r="J410" s="280">
        <f>SUM('Y3 PC'!J410,'Y4 PC'!J410,'Y5 PC'!J410)</f>
        <v>0</v>
      </c>
      <c r="K410" s="284">
        <f>SUM('Y3 PC'!K410,'Y4 PC'!K410,'Y5 PC'!K410)</f>
        <v>0</v>
      </c>
      <c r="L410" s="61">
        <f t="shared" si="296"/>
        <v>0</v>
      </c>
      <c r="M410" s="62">
        <f t="shared" si="295"/>
        <v>0</v>
      </c>
      <c r="N410" s="19">
        <f t="shared" si="297"/>
        <v>0</v>
      </c>
      <c r="O410" s="20">
        <f t="shared" si="298"/>
        <v>0</v>
      </c>
      <c r="P410" s="21"/>
      <c r="Q410" s="60">
        <f t="shared" si="299"/>
        <v>0</v>
      </c>
    </row>
    <row r="411" spans="1:17" x14ac:dyDescent="0.3">
      <c r="A411" s="385"/>
      <c r="B411" s="362"/>
      <c r="C411" s="364"/>
      <c r="D411" s="366"/>
      <c r="E411" s="282">
        <f>SUM('Y3 PC'!E411,'Y4 PC'!E411,'Y5 PC'!E411)</f>
        <v>0</v>
      </c>
      <c r="F411" s="282"/>
      <c r="G411" s="282">
        <f>SUM('Y3 PC'!G411,'Y4 PC'!G411,'Y5 PC'!G411)</f>
        <v>0</v>
      </c>
      <c r="H411" s="282">
        <f>SUM('Y3 PC'!H411,'Y4 PC'!H411,'Y5 PC'!H411)</f>
        <v>0</v>
      </c>
      <c r="I411" s="282">
        <f>SUM('Y3 PC'!I411,'Y4 PC'!I411,'Y5 PC'!I411)</f>
        <v>0</v>
      </c>
      <c r="J411" s="280">
        <f>SUM('Y3 PC'!J411,'Y4 PC'!J411,'Y5 PC'!J411)</f>
        <v>0</v>
      </c>
      <c r="K411" s="284">
        <f>SUM('Y3 PC'!K411,'Y4 PC'!K411,'Y5 PC'!K411)</f>
        <v>0</v>
      </c>
      <c r="L411" s="61">
        <f t="shared" si="296"/>
        <v>0</v>
      </c>
      <c r="M411" s="62">
        <f t="shared" si="295"/>
        <v>0</v>
      </c>
      <c r="N411" s="19">
        <f t="shared" si="297"/>
        <v>0</v>
      </c>
      <c r="O411" s="20">
        <f t="shared" si="298"/>
        <v>0</v>
      </c>
      <c r="P411" s="21"/>
      <c r="Q411" s="60">
        <f t="shared" si="299"/>
        <v>0</v>
      </c>
    </row>
    <row r="412" spans="1:17" x14ac:dyDescent="0.3">
      <c r="A412" s="385"/>
      <c r="B412" s="362"/>
      <c r="C412" s="364"/>
      <c r="D412" s="366"/>
      <c r="E412" s="282">
        <f>SUM('Y3 PC'!E412,'Y4 PC'!E412,'Y5 PC'!E412)</f>
        <v>0</v>
      </c>
      <c r="F412" s="282"/>
      <c r="G412" s="282">
        <f>SUM('Y3 PC'!G412,'Y4 PC'!G412,'Y5 PC'!G412)</f>
        <v>0</v>
      </c>
      <c r="H412" s="282">
        <f>SUM('Y3 PC'!H412,'Y4 PC'!H412,'Y5 PC'!H412)</f>
        <v>0</v>
      </c>
      <c r="I412" s="282">
        <f>SUM('Y3 PC'!I412,'Y4 PC'!I412,'Y5 PC'!I412)</f>
        <v>0</v>
      </c>
      <c r="J412" s="280">
        <f>SUM('Y3 PC'!J412,'Y4 PC'!J412,'Y5 PC'!J412)</f>
        <v>0</v>
      </c>
      <c r="K412" s="284">
        <f>SUM('Y3 PC'!K412,'Y4 PC'!K412,'Y5 PC'!K412)</f>
        <v>0</v>
      </c>
      <c r="L412" s="61">
        <f t="shared" si="296"/>
        <v>0</v>
      </c>
      <c r="M412" s="62">
        <f t="shared" si="295"/>
        <v>0</v>
      </c>
      <c r="N412" s="19">
        <f t="shared" si="297"/>
        <v>0</v>
      </c>
      <c r="O412" s="20">
        <f t="shared" si="298"/>
        <v>0</v>
      </c>
      <c r="P412" s="21"/>
      <c r="Q412" s="60">
        <f t="shared" si="299"/>
        <v>0</v>
      </c>
    </row>
    <row r="413" spans="1:17" x14ac:dyDescent="0.3">
      <c r="A413" s="385"/>
      <c r="B413" s="362"/>
      <c r="C413" s="364"/>
      <c r="D413" s="366"/>
      <c r="E413" s="282">
        <f>SUM('Y3 PC'!E413,'Y4 PC'!E413,'Y5 PC'!E413)</f>
        <v>0</v>
      </c>
      <c r="F413" s="282"/>
      <c r="G413" s="282">
        <f>SUM('Y3 PC'!G413,'Y4 PC'!G413,'Y5 PC'!G413)</f>
        <v>0</v>
      </c>
      <c r="H413" s="282">
        <f>SUM('Y3 PC'!H413,'Y4 PC'!H413,'Y5 PC'!H413)</f>
        <v>0</v>
      </c>
      <c r="I413" s="282">
        <f>SUM('Y3 PC'!I413,'Y4 PC'!I413,'Y5 PC'!I413)</f>
        <v>0</v>
      </c>
      <c r="J413" s="280">
        <f>SUM('Y3 PC'!J413,'Y4 PC'!J413,'Y5 PC'!J413)</f>
        <v>0</v>
      </c>
      <c r="K413" s="284">
        <f>SUM('Y3 PC'!K413,'Y4 PC'!K413,'Y5 PC'!K413)</f>
        <v>0</v>
      </c>
      <c r="L413" s="61">
        <f t="shared" si="296"/>
        <v>0</v>
      </c>
      <c r="M413" s="62">
        <f t="shared" si="295"/>
        <v>0</v>
      </c>
      <c r="N413" s="19">
        <f t="shared" si="297"/>
        <v>0</v>
      </c>
      <c r="O413" s="20">
        <f t="shared" si="298"/>
        <v>0</v>
      </c>
      <c r="P413" s="21"/>
      <c r="Q413" s="60">
        <f t="shared" si="299"/>
        <v>0</v>
      </c>
    </row>
    <row r="414" spans="1:17" ht="15" thickBot="1" x14ac:dyDescent="0.35">
      <c r="A414" s="385"/>
      <c r="B414" s="362"/>
      <c r="C414" s="364"/>
      <c r="D414" s="366"/>
      <c r="E414" s="286">
        <f>SUM('Y3 PC'!E414,'Y4 PC'!E414,'Y5 PC'!E414)</f>
        <v>0</v>
      </c>
      <c r="F414" s="293"/>
      <c r="G414" s="282">
        <f>SUM('Y3 PC'!G414,'Y4 PC'!G414,'Y5 PC'!G414)</f>
        <v>0</v>
      </c>
      <c r="H414" s="282">
        <f>SUM('Y3 PC'!H414,'Y4 PC'!H414,'Y5 PC'!H414)</f>
        <v>0</v>
      </c>
      <c r="I414" s="282">
        <f>SUM('Y3 PC'!I414,'Y4 PC'!I414,'Y5 PC'!I414)</f>
        <v>0</v>
      </c>
      <c r="J414" s="280">
        <f>SUM('Y3 PC'!J414,'Y4 PC'!J414,'Y5 PC'!J414)</f>
        <v>0</v>
      </c>
      <c r="K414" s="287">
        <f>SUM('Y3 PC'!K414,'Y4 PC'!K414,'Y5 PC'!K414)</f>
        <v>0</v>
      </c>
      <c r="L414" s="67">
        <f t="shared" si="296"/>
        <v>0</v>
      </c>
      <c r="M414" s="68">
        <f t="shared" si="295"/>
        <v>0</v>
      </c>
      <c r="N414" s="69">
        <f t="shared" si="297"/>
        <v>0</v>
      </c>
      <c r="O414" s="70">
        <f t="shared" si="298"/>
        <v>0</v>
      </c>
      <c r="P414" s="71"/>
      <c r="Q414" s="66">
        <f t="shared" si="299"/>
        <v>0</v>
      </c>
    </row>
    <row r="415" spans="1:17" ht="15" thickBot="1" x14ac:dyDescent="0.35">
      <c r="A415" s="385"/>
      <c r="B415" s="359" t="s">
        <v>143</v>
      </c>
      <c r="C415" s="359"/>
      <c r="D415" s="360"/>
      <c r="E415" s="150">
        <f t="shared" ref="E415" si="300">SUM(E404:E414)</f>
        <v>0</v>
      </c>
      <c r="F415" s="151"/>
      <c r="G415" s="164"/>
      <c r="H415" s="165"/>
      <c r="I415" s="165"/>
      <c r="J415" s="165"/>
      <c r="K415" s="72">
        <f t="shared" si="270"/>
        <v>0</v>
      </c>
      <c r="L415" s="72">
        <f t="shared" ref="L415" si="301">SUM(L404:L414)</f>
        <v>0</v>
      </c>
      <c r="M415" s="73">
        <f t="shared" ref="M415" si="302">SUM(M404:M414)</f>
        <v>0</v>
      </c>
      <c r="N415" s="77">
        <f t="shared" ref="N415" si="303">SUM(N404:N414)</f>
        <v>0</v>
      </c>
      <c r="O415" s="78">
        <f t="shared" ref="O415" si="304">SUM(O404:O414)</f>
        <v>0</v>
      </c>
      <c r="P415" s="74"/>
      <c r="Q415" s="72">
        <f>SUM(Q404:Q414)</f>
        <v>0</v>
      </c>
    </row>
    <row r="416" spans="1:17" x14ac:dyDescent="0.3">
      <c r="A416" s="385"/>
      <c r="B416" s="361" t="s">
        <v>19</v>
      </c>
      <c r="C416" s="363" t="s">
        <v>93</v>
      </c>
      <c r="D416" s="365" t="s">
        <v>94</v>
      </c>
      <c r="E416" s="294">
        <f>SUM('Y3 PC'!E416,'Y4 PC'!E416,'Y5 PC'!E416)</f>
        <v>0</v>
      </c>
      <c r="F416" s="293"/>
      <c r="G416" s="282">
        <f>SUM('Y3 PC'!G416,'Y4 PC'!G416,'Y5 PC'!G416)</f>
        <v>0</v>
      </c>
      <c r="H416" s="282">
        <f>SUM('Y3 PC'!H416,'Y4 PC'!H416,'Y5 PC'!H416)</f>
        <v>0</v>
      </c>
      <c r="I416" s="282">
        <f>SUM('Y3 PC'!I416,'Y4 PC'!I416,'Y5 PC'!I416)</f>
        <v>0</v>
      </c>
      <c r="J416" s="280">
        <f>SUM('Y3 PC'!J416,'Y4 PC'!J416,'Y5 PC'!J416)</f>
        <v>0</v>
      </c>
      <c r="K416" s="295">
        <f>SUM('Y3 PC'!K416,'Y4 PC'!K416,'Y5 PC'!K416)</f>
        <v>0</v>
      </c>
      <c r="L416" s="17">
        <f>25%*K416</f>
        <v>0</v>
      </c>
      <c r="M416" s="18">
        <f t="shared" ref="M416:M426" si="305">ROUND(SUM(K416:L416),0)</f>
        <v>0</v>
      </c>
      <c r="N416" s="19">
        <f>$N$4*$M416</f>
        <v>0</v>
      </c>
      <c r="O416" s="20">
        <f>$O$4*$M416</f>
        <v>0</v>
      </c>
      <c r="P416" s="21"/>
      <c r="Q416" s="15">
        <f>ROUND(SUM($N416:$P416),0)</f>
        <v>0</v>
      </c>
    </row>
    <row r="417" spans="1:17" x14ac:dyDescent="0.3">
      <c r="A417" s="385"/>
      <c r="B417" s="362"/>
      <c r="C417" s="364"/>
      <c r="D417" s="366"/>
      <c r="E417" s="282">
        <f>SUM('Y3 PC'!E417,'Y4 PC'!E417,'Y5 PC'!E417)</f>
        <v>0</v>
      </c>
      <c r="F417" s="282"/>
      <c r="G417" s="282">
        <f>SUM('Y3 PC'!G417,'Y4 PC'!G417,'Y5 PC'!G417)</f>
        <v>0</v>
      </c>
      <c r="H417" s="282">
        <f>SUM('Y3 PC'!H417,'Y4 PC'!H417,'Y5 PC'!H417)</f>
        <v>0</v>
      </c>
      <c r="I417" s="282">
        <f>SUM('Y3 PC'!I417,'Y4 PC'!I417,'Y5 PC'!I417)</f>
        <v>0</v>
      </c>
      <c r="J417" s="280">
        <f>SUM('Y3 PC'!J417,'Y4 PC'!J417,'Y5 PC'!J417)</f>
        <v>0</v>
      </c>
      <c r="K417" s="284">
        <f>SUM('Y3 PC'!K417,'Y4 PC'!K417,'Y5 PC'!K417)</f>
        <v>0</v>
      </c>
      <c r="L417" s="61">
        <f t="shared" ref="L417:L426" si="306">25%*K417</f>
        <v>0</v>
      </c>
      <c r="M417" s="62">
        <f t="shared" si="305"/>
        <v>0</v>
      </c>
      <c r="N417" s="19">
        <f t="shared" ref="N417:N426" si="307">$N$4*$M417</f>
        <v>0</v>
      </c>
      <c r="O417" s="20">
        <f t="shared" ref="O417:O426" si="308">$O$4*$M417</f>
        <v>0</v>
      </c>
      <c r="P417" s="21"/>
      <c r="Q417" s="60">
        <f t="shared" ref="Q417:Q426" si="309">ROUND(SUM($N417:$P417),0)</f>
        <v>0</v>
      </c>
    </row>
    <row r="418" spans="1:17" x14ac:dyDescent="0.3">
      <c r="A418" s="385"/>
      <c r="B418" s="362"/>
      <c r="C418" s="364"/>
      <c r="D418" s="366"/>
      <c r="E418" s="282">
        <f>SUM('Y3 PC'!E418,'Y4 PC'!E418,'Y5 PC'!E418)</f>
        <v>0</v>
      </c>
      <c r="F418" s="282"/>
      <c r="G418" s="282">
        <f>SUM('Y3 PC'!G418,'Y4 PC'!G418,'Y5 PC'!G418)</f>
        <v>0</v>
      </c>
      <c r="H418" s="282">
        <f>SUM('Y3 PC'!H418,'Y4 PC'!H418,'Y5 PC'!H418)</f>
        <v>0</v>
      </c>
      <c r="I418" s="282">
        <f>SUM('Y3 PC'!I418,'Y4 PC'!I418,'Y5 PC'!I418)</f>
        <v>0</v>
      </c>
      <c r="J418" s="280">
        <f>SUM('Y3 PC'!J418,'Y4 PC'!J418,'Y5 PC'!J418)</f>
        <v>0</v>
      </c>
      <c r="K418" s="284">
        <f>SUM('Y3 PC'!K418,'Y4 PC'!K418,'Y5 PC'!K418)</f>
        <v>0</v>
      </c>
      <c r="L418" s="61">
        <f t="shared" si="306"/>
        <v>0</v>
      </c>
      <c r="M418" s="62">
        <f t="shared" si="305"/>
        <v>0</v>
      </c>
      <c r="N418" s="19">
        <f t="shared" si="307"/>
        <v>0</v>
      </c>
      <c r="O418" s="20">
        <f t="shared" si="308"/>
        <v>0</v>
      </c>
      <c r="P418" s="21"/>
      <c r="Q418" s="60">
        <f t="shared" si="309"/>
        <v>0</v>
      </c>
    </row>
    <row r="419" spans="1:17" x14ac:dyDescent="0.3">
      <c r="A419" s="385"/>
      <c r="B419" s="362"/>
      <c r="C419" s="364"/>
      <c r="D419" s="366"/>
      <c r="E419" s="282">
        <f>SUM('Y3 PC'!E419,'Y4 PC'!E419,'Y5 PC'!E419)</f>
        <v>0</v>
      </c>
      <c r="F419" s="282"/>
      <c r="G419" s="282">
        <f>SUM('Y3 PC'!G419,'Y4 PC'!G419,'Y5 PC'!G419)</f>
        <v>0</v>
      </c>
      <c r="H419" s="282">
        <f>SUM('Y3 PC'!H419,'Y4 PC'!H419,'Y5 PC'!H419)</f>
        <v>0</v>
      </c>
      <c r="I419" s="282">
        <f>SUM('Y3 PC'!I419,'Y4 PC'!I419,'Y5 PC'!I419)</f>
        <v>0</v>
      </c>
      <c r="J419" s="280">
        <f>SUM('Y3 PC'!J419,'Y4 PC'!J419,'Y5 PC'!J419)</f>
        <v>0</v>
      </c>
      <c r="K419" s="284">
        <f>SUM('Y3 PC'!K419,'Y4 PC'!K419,'Y5 PC'!K419)</f>
        <v>0</v>
      </c>
      <c r="L419" s="61">
        <f t="shared" si="306"/>
        <v>0</v>
      </c>
      <c r="M419" s="62">
        <f t="shared" si="305"/>
        <v>0</v>
      </c>
      <c r="N419" s="19">
        <f t="shared" si="307"/>
        <v>0</v>
      </c>
      <c r="O419" s="20">
        <f t="shared" si="308"/>
        <v>0</v>
      </c>
      <c r="P419" s="21"/>
      <c r="Q419" s="60">
        <f t="shared" si="309"/>
        <v>0</v>
      </c>
    </row>
    <row r="420" spans="1:17" x14ac:dyDescent="0.3">
      <c r="A420" s="385"/>
      <c r="B420" s="362"/>
      <c r="C420" s="364"/>
      <c r="D420" s="366"/>
      <c r="E420" s="282">
        <f>SUM('Y3 PC'!E420,'Y4 PC'!E420,'Y5 PC'!E420)</f>
        <v>0</v>
      </c>
      <c r="F420" s="282"/>
      <c r="G420" s="282">
        <f>SUM('Y3 PC'!G420,'Y4 PC'!G420,'Y5 PC'!G420)</f>
        <v>0</v>
      </c>
      <c r="H420" s="282">
        <f>SUM('Y3 PC'!H420,'Y4 PC'!H420,'Y5 PC'!H420)</f>
        <v>0</v>
      </c>
      <c r="I420" s="282">
        <f>SUM('Y3 PC'!I420,'Y4 PC'!I420,'Y5 PC'!I420)</f>
        <v>0</v>
      </c>
      <c r="J420" s="280">
        <f>SUM('Y3 PC'!J420,'Y4 PC'!J420,'Y5 PC'!J420)</f>
        <v>0</v>
      </c>
      <c r="K420" s="284">
        <f>SUM('Y3 PC'!K420,'Y4 PC'!K420,'Y5 PC'!K420)</f>
        <v>0</v>
      </c>
      <c r="L420" s="61">
        <f t="shared" si="306"/>
        <v>0</v>
      </c>
      <c r="M420" s="62">
        <f t="shared" si="305"/>
        <v>0</v>
      </c>
      <c r="N420" s="19">
        <f t="shared" si="307"/>
        <v>0</v>
      </c>
      <c r="O420" s="20">
        <f t="shared" si="308"/>
        <v>0</v>
      </c>
      <c r="P420" s="21"/>
      <c r="Q420" s="60">
        <f t="shared" si="309"/>
        <v>0</v>
      </c>
    </row>
    <row r="421" spans="1:17" x14ac:dyDescent="0.3">
      <c r="A421" s="385"/>
      <c r="B421" s="362"/>
      <c r="C421" s="364"/>
      <c r="D421" s="366"/>
      <c r="E421" s="282">
        <f>SUM('Y3 PC'!E421,'Y4 PC'!E421,'Y5 PC'!E421)</f>
        <v>0</v>
      </c>
      <c r="F421" s="282"/>
      <c r="G421" s="282">
        <f>SUM('Y3 PC'!G421,'Y4 PC'!G421,'Y5 PC'!G421)</f>
        <v>0</v>
      </c>
      <c r="H421" s="282">
        <f>SUM('Y3 PC'!H421,'Y4 PC'!H421,'Y5 PC'!H421)</f>
        <v>0</v>
      </c>
      <c r="I421" s="282">
        <f>SUM('Y3 PC'!I421,'Y4 PC'!I421,'Y5 PC'!I421)</f>
        <v>0</v>
      </c>
      <c r="J421" s="280">
        <f>SUM('Y3 PC'!J421,'Y4 PC'!J421,'Y5 PC'!J421)</f>
        <v>0</v>
      </c>
      <c r="K421" s="284">
        <f>SUM('Y3 PC'!K421,'Y4 PC'!K421,'Y5 PC'!K421)</f>
        <v>0</v>
      </c>
      <c r="L421" s="61">
        <f t="shared" si="306"/>
        <v>0</v>
      </c>
      <c r="M421" s="62">
        <f t="shared" si="305"/>
        <v>0</v>
      </c>
      <c r="N421" s="19">
        <f t="shared" si="307"/>
        <v>0</v>
      </c>
      <c r="O421" s="20">
        <f t="shared" si="308"/>
        <v>0</v>
      </c>
      <c r="P421" s="21"/>
      <c r="Q421" s="60">
        <f t="shared" si="309"/>
        <v>0</v>
      </c>
    </row>
    <row r="422" spans="1:17" x14ac:dyDescent="0.3">
      <c r="A422" s="385"/>
      <c r="B422" s="362"/>
      <c r="C422" s="364"/>
      <c r="D422" s="366"/>
      <c r="E422" s="282">
        <f>SUM('Y3 PC'!E422,'Y4 PC'!E422,'Y5 PC'!E422)</f>
        <v>0</v>
      </c>
      <c r="F422" s="282"/>
      <c r="G422" s="282">
        <f>SUM('Y3 PC'!G422,'Y4 PC'!G422,'Y5 PC'!G422)</f>
        <v>0</v>
      </c>
      <c r="H422" s="282">
        <f>SUM('Y3 PC'!H422,'Y4 PC'!H422,'Y5 PC'!H422)</f>
        <v>0</v>
      </c>
      <c r="I422" s="282">
        <f>SUM('Y3 PC'!I422,'Y4 PC'!I422,'Y5 PC'!I422)</f>
        <v>0</v>
      </c>
      <c r="J422" s="280">
        <f>SUM('Y3 PC'!J422,'Y4 PC'!J422,'Y5 PC'!J422)</f>
        <v>0</v>
      </c>
      <c r="K422" s="284">
        <f>SUM('Y3 PC'!K422,'Y4 PC'!K422,'Y5 PC'!K422)</f>
        <v>0</v>
      </c>
      <c r="L422" s="61">
        <f t="shared" si="306"/>
        <v>0</v>
      </c>
      <c r="M422" s="62">
        <f t="shared" si="305"/>
        <v>0</v>
      </c>
      <c r="N422" s="19">
        <f t="shared" si="307"/>
        <v>0</v>
      </c>
      <c r="O422" s="20">
        <f t="shared" si="308"/>
        <v>0</v>
      </c>
      <c r="P422" s="21"/>
      <c r="Q422" s="60">
        <f t="shared" si="309"/>
        <v>0</v>
      </c>
    </row>
    <row r="423" spans="1:17" x14ac:dyDescent="0.3">
      <c r="A423" s="385"/>
      <c r="B423" s="362"/>
      <c r="C423" s="364"/>
      <c r="D423" s="366"/>
      <c r="E423" s="282">
        <f>SUM('Y3 PC'!E423,'Y4 PC'!E423,'Y5 PC'!E423)</f>
        <v>0</v>
      </c>
      <c r="F423" s="282"/>
      <c r="G423" s="282">
        <f>SUM('Y3 PC'!G423,'Y4 PC'!G423,'Y5 PC'!G423)</f>
        <v>0</v>
      </c>
      <c r="H423" s="282">
        <f>SUM('Y3 PC'!H423,'Y4 PC'!H423,'Y5 PC'!H423)</f>
        <v>0</v>
      </c>
      <c r="I423" s="282">
        <f>SUM('Y3 PC'!I423,'Y4 PC'!I423,'Y5 PC'!I423)</f>
        <v>0</v>
      </c>
      <c r="J423" s="280">
        <f>SUM('Y3 PC'!J423,'Y4 PC'!J423,'Y5 PC'!J423)</f>
        <v>0</v>
      </c>
      <c r="K423" s="284">
        <f>SUM('Y3 PC'!K423,'Y4 PC'!K423,'Y5 PC'!K423)</f>
        <v>0</v>
      </c>
      <c r="L423" s="61">
        <f t="shared" si="306"/>
        <v>0</v>
      </c>
      <c r="M423" s="62">
        <f t="shared" si="305"/>
        <v>0</v>
      </c>
      <c r="N423" s="19">
        <f t="shared" si="307"/>
        <v>0</v>
      </c>
      <c r="O423" s="20">
        <f t="shared" si="308"/>
        <v>0</v>
      </c>
      <c r="P423" s="21"/>
      <c r="Q423" s="60">
        <f t="shared" si="309"/>
        <v>0</v>
      </c>
    </row>
    <row r="424" spans="1:17" x14ac:dyDescent="0.3">
      <c r="A424" s="385"/>
      <c r="B424" s="362"/>
      <c r="C424" s="364"/>
      <c r="D424" s="366"/>
      <c r="E424" s="282">
        <f>SUM('Y3 PC'!E424,'Y4 PC'!E424,'Y5 PC'!E424)</f>
        <v>0</v>
      </c>
      <c r="F424" s="282"/>
      <c r="G424" s="282">
        <f>SUM('Y3 PC'!G424,'Y4 PC'!G424,'Y5 PC'!G424)</f>
        <v>0</v>
      </c>
      <c r="H424" s="282">
        <f>SUM('Y3 PC'!H424,'Y4 PC'!H424,'Y5 PC'!H424)</f>
        <v>0</v>
      </c>
      <c r="I424" s="282">
        <f>SUM('Y3 PC'!I424,'Y4 PC'!I424,'Y5 PC'!I424)</f>
        <v>0</v>
      </c>
      <c r="J424" s="280">
        <f>SUM('Y3 PC'!J424,'Y4 PC'!J424,'Y5 PC'!J424)</f>
        <v>0</v>
      </c>
      <c r="K424" s="284">
        <f>SUM('Y3 PC'!K424,'Y4 PC'!K424,'Y5 PC'!K424)</f>
        <v>0</v>
      </c>
      <c r="L424" s="61">
        <f t="shared" si="306"/>
        <v>0</v>
      </c>
      <c r="M424" s="62">
        <f t="shared" si="305"/>
        <v>0</v>
      </c>
      <c r="N424" s="19">
        <f t="shared" si="307"/>
        <v>0</v>
      </c>
      <c r="O424" s="20">
        <f t="shared" si="308"/>
        <v>0</v>
      </c>
      <c r="P424" s="21"/>
      <c r="Q424" s="60">
        <f t="shared" si="309"/>
        <v>0</v>
      </c>
    </row>
    <row r="425" spans="1:17" x14ac:dyDescent="0.3">
      <c r="A425" s="385"/>
      <c r="B425" s="362"/>
      <c r="C425" s="364"/>
      <c r="D425" s="366"/>
      <c r="E425" s="282">
        <f>SUM('Y3 PC'!E425,'Y4 PC'!E425,'Y5 PC'!E425)</f>
        <v>0</v>
      </c>
      <c r="F425" s="282"/>
      <c r="G425" s="282">
        <f>SUM('Y3 PC'!G425,'Y4 PC'!G425,'Y5 PC'!G425)</f>
        <v>0</v>
      </c>
      <c r="H425" s="282">
        <f>SUM('Y3 PC'!H425,'Y4 PC'!H425,'Y5 PC'!H425)</f>
        <v>0</v>
      </c>
      <c r="I425" s="282">
        <f>SUM('Y3 PC'!I425,'Y4 PC'!I425,'Y5 PC'!I425)</f>
        <v>0</v>
      </c>
      <c r="J425" s="280">
        <f>SUM('Y3 PC'!J425,'Y4 PC'!J425,'Y5 PC'!J425)</f>
        <v>0</v>
      </c>
      <c r="K425" s="284">
        <f>SUM('Y3 PC'!K425,'Y4 PC'!K425,'Y5 PC'!K425)</f>
        <v>0</v>
      </c>
      <c r="L425" s="61">
        <f t="shared" si="306"/>
        <v>0</v>
      </c>
      <c r="M425" s="62">
        <f t="shared" si="305"/>
        <v>0</v>
      </c>
      <c r="N425" s="19">
        <f t="shared" si="307"/>
        <v>0</v>
      </c>
      <c r="O425" s="20">
        <f t="shared" si="308"/>
        <v>0</v>
      </c>
      <c r="P425" s="21"/>
      <c r="Q425" s="60">
        <f t="shared" si="309"/>
        <v>0</v>
      </c>
    </row>
    <row r="426" spans="1:17" ht="15" thickBot="1" x14ac:dyDescent="0.35">
      <c r="A426" s="385"/>
      <c r="B426" s="362"/>
      <c r="C426" s="364"/>
      <c r="D426" s="366"/>
      <c r="E426" s="286">
        <f>SUM('Y3 PC'!E426,'Y4 PC'!E426,'Y5 PC'!E426)</f>
        <v>0</v>
      </c>
      <c r="F426" s="293"/>
      <c r="G426" s="282">
        <f>SUM('Y3 PC'!G426,'Y4 PC'!G426,'Y5 PC'!G426)</f>
        <v>0</v>
      </c>
      <c r="H426" s="282">
        <f>SUM('Y3 PC'!H426,'Y4 PC'!H426,'Y5 PC'!H426)</f>
        <v>0</v>
      </c>
      <c r="I426" s="282">
        <f>SUM('Y3 PC'!I426,'Y4 PC'!I426,'Y5 PC'!I426)</f>
        <v>0</v>
      </c>
      <c r="J426" s="280">
        <f>SUM('Y3 PC'!J426,'Y4 PC'!J426,'Y5 PC'!J426)</f>
        <v>0</v>
      </c>
      <c r="K426" s="287">
        <f>SUM('Y3 PC'!K426,'Y4 PC'!K426,'Y5 PC'!K426)</f>
        <v>0</v>
      </c>
      <c r="L426" s="67">
        <f t="shared" si="306"/>
        <v>0</v>
      </c>
      <c r="M426" s="68">
        <f t="shared" si="305"/>
        <v>0</v>
      </c>
      <c r="N426" s="69">
        <f t="shared" si="307"/>
        <v>0</v>
      </c>
      <c r="O426" s="70">
        <f t="shared" si="308"/>
        <v>0</v>
      </c>
      <c r="P426" s="71"/>
      <c r="Q426" s="66">
        <f t="shared" si="309"/>
        <v>0</v>
      </c>
    </row>
    <row r="427" spans="1:17" ht="15" thickBot="1" x14ac:dyDescent="0.35">
      <c r="A427" s="385"/>
      <c r="B427" s="359" t="s">
        <v>144</v>
      </c>
      <c r="C427" s="359"/>
      <c r="D427" s="360"/>
      <c r="E427" s="150">
        <f t="shared" ref="E427" si="310">SUM(E416:E426)</f>
        <v>0</v>
      </c>
      <c r="F427" s="151"/>
      <c r="G427" s="164"/>
      <c r="H427" s="165"/>
      <c r="I427" s="165"/>
      <c r="J427" s="165"/>
      <c r="K427" s="72">
        <f t="shared" si="270"/>
        <v>0</v>
      </c>
      <c r="L427" s="72">
        <f t="shared" ref="L427" si="311">SUM(L416:L426)</f>
        <v>0</v>
      </c>
      <c r="M427" s="73">
        <f t="shared" ref="M427" si="312">SUM(M416:M426)</f>
        <v>0</v>
      </c>
      <c r="N427" s="77">
        <f t="shared" ref="N427" si="313">SUM(N416:N426)</f>
        <v>0</v>
      </c>
      <c r="O427" s="78">
        <f t="shared" ref="O427" si="314">SUM(O416:O426)</f>
        <v>0</v>
      </c>
      <c r="P427" s="74"/>
      <c r="Q427" s="72">
        <f>SUM(Q416:Q426)</f>
        <v>0</v>
      </c>
    </row>
    <row r="428" spans="1:17" x14ac:dyDescent="0.3">
      <c r="A428" s="385"/>
      <c r="B428" s="361" t="s">
        <v>20</v>
      </c>
      <c r="C428" s="363" t="s">
        <v>95</v>
      </c>
      <c r="D428" s="365" t="s">
        <v>96</v>
      </c>
      <c r="E428" s="294">
        <f>SUM('Y3 PC'!E428,'Y4 PC'!E428,'Y5 PC'!E428)</f>
        <v>0</v>
      </c>
      <c r="F428" s="293"/>
      <c r="G428" s="282">
        <f>SUM('Y3 PC'!G428,'Y4 PC'!G428,'Y5 PC'!G428)</f>
        <v>0</v>
      </c>
      <c r="H428" s="282">
        <f>SUM('Y3 PC'!H428,'Y4 PC'!H428,'Y5 PC'!H428)</f>
        <v>0</v>
      </c>
      <c r="I428" s="282">
        <f>SUM('Y3 PC'!I428,'Y4 PC'!I428,'Y5 PC'!I428)</f>
        <v>0</v>
      </c>
      <c r="J428" s="280">
        <f>SUM('Y3 PC'!J428,'Y4 PC'!J428,'Y5 PC'!J428)</f>
        <v>0</v>
      </c>
      <c r="K428" s="295">
        <f>SUM('Y3 PC'!K428,'Y4 PC'!K428,'Y5 PC'!K428)</f>
        <v>0</v>
      </c>
      <c r="L428" s="17">
        <f>25%*K428</f>
        <v>0</v>
      </c>
      <c r="M428" s="18">
        <f t="shared" ref="M428:M438" si="315">ROUND(SUM(K428:L428),0)</f>
        <v>0</v>
      </c>
      <c r="N428" s="19">
        <f>$N$4*$M428</f>
        <v>0</v>
      </c>
      <c r="O428" s="20">
        <f>$O$4*$M428</f>
        <v>0</v>
      </c>
      <c r="P428" s="21"/>
      <c r="Q428" s="15">
        <f>ROUND(SUM($N428:$P428),0)</f>
        <v>0</v>
      </c>
    </row>
    <row r="429" spans="1:17" x14ac:dyDescent="0.3">
      <c r="A429" s="385"/>
      <c r="B429" s="362"/>
      <c r="C429" s="364"/>
      <c r="D429" s="366"/>
      <c r="E429" s="282">
        <f>SUM('Y3 PC'!E429,'Y4 PC'!E429,'Y5 PC'!E429)</f>
        <v>0</v>
      </c>
      <c r="F429" s="282"/>
      <c r="G429" s="282">
        <f>SUM('Y3 PC'!G429,'Y4 PC'!G429,'Y5 PC'!G429)</f>
        <v>0</v>
      </c>
      <c r="H429" s="282">
        <f>SUM('Y3 PC'!H429,'Y4 PC'!H429,'Y5 PC'!H429)</f>
        <v>0</v>
      </c>
      <c r="I429" s="282">
        <f>SUM('Y3 PC'!I429,'Y4 PC'!I429,'Y5 PC'!I429)</f>
        <v>0</v>
      </c>
      <c r="J429" s="280">
        <f>SUM('Y3 PC'!J429,'Y4 PC'!J429,'Y5 PC'!J429)</f>
        <v>0</v>
      </c>
      <c r="K429" s="284">
        <f>SUM('Y3 PC'!K429,'Y4 PC'!K429,'Y5 PC'!K429)</f>
        <v>0</v>
      </c>
      <c r="L429" s="61">
        <f t="shared" ref="L429:L438" si="316">25%*K429</f>
        <v>0</v>
      </c>
      <c r="M429" s="62">
        <f t="shared" si="315"/>
        <v>0</v>
      </c>
      <c r="N429" s="19">
        <f t="shared" ref="N429:N438" si="317">$N$4*$M429</f>
        <v>0</v>
      </c>
      <c r="O429" s="20">
        <f t="shared" ref="O429:O438" si="318">$O$4*$M429</f>
        <v>0</v>
      </c>
      <c r="P429" s="21"/>
      <c r="Q429" s="60">
        <f t="shared" ref="Q429:Q438" si="319">ROUND(SUM($N429:$P429),0)</f>
        <v>0</v>
      </c>
    </row>
    <row r="430" spans="1:17" x14ac:dyDescent="0.3">
      <c r="A430" s="385"/>
      <c r="B430" s="362"/>
      <c r="C430" s="364"/>
      <c r="D430" s="366"/>
      <c r="E430" s="282">
        <f>SUM('Y3 PC'!E430,'Y4 PC'!E430,'Y5 PC'!E430)</f>
        <v>0</v>
      </c>
      <c r="F430" s="282"/>
      <c r="G430" s="282">
        <f>SUM('Y3 PC'!G430,'Y4 PC'!G430,'Y5 PC'!G430)</f>
        <v>0</v>
      </c>
      <c r="H430" s="282">
        <f>SUM('Y3 PC'!H430,'Y4 PC'!H430,'Y5 PC'!H430)</f>
        <v>0</v>
      </c>
      <c r="I430" s="282">
        <f>SUM('Y3 PC'!I430,'Y4 PC'!I430,'Y5 PC'!I430)</f>
        <v>0</v>
      </c>
      <c r="J430" s="280">
        <f>SUM('Y3 PC'!J430,'Y4 PC'!J430,'Y5 PC'!J430)</f>
        <v>0</v>
      </c>
      <c r="K430" s="284">
        <f>SUM('Y3 PC'!K430,'Y4 PC'!K430,'Y5 PC'!K430)</f>
        <v>0</v>
      </c>
      <c r="L430" s="61">
        <f t="shared" si="316"/>
        <v>0</v>
      </c>
      <c r="M430" s="62">
        <f t="shared" si="315"/>
        <v>0</v>
      </c>
      <c r="N430" s="19">
        <f t="shared" si="317"/>
        <v>0</v>
      </c>
      <c r="O430" s="20">
        <f t="shared" si="318"/>
        <v>0</v>
      </c>
      <c r="P430" s="21"/>
      <c r="Q430" s="60">
        <f t="shared" si="319"/>
        <v>0</v>
      </c>
    </row>
    <row r="431" spans="1:17" x14ac:dyDescent="0.3">
      <c r="A431" s="385"/>
      <c r="B431" s="362"/>
      <c r="C431" s="364"/>
      <c r="D431" s="366"/>
      <c r="E431" s="282">
        <f>SUM('Y3 PC'!E431,'Y4 PC'!E431,'Y5 PC'!E431)</f>
        <v>0</v>
      </c>
      <c r="F431" s="282"/>
      <c r="G431" s="282">
        <f>SUM('Y3 PC'!G431,'Y4 PC'!G431,'Y5 PC'!G431)</f>
        <v>0</v>
      </c>
      <c r="H431" s="282">
        <f>SUM('Y3 PC'!H431,'Y4 PC'!H431,'Y5 PC'!H431)</f>
        <v>0</v>
      </c>
      <c r="I431" s="282">
        <f>SUM('Y3 PC'!I431,'Y4 PC'!I431,'Y5 PC'!I431)</f>
        <v>0</v>
      </c>
      <c r="J431" s="280">
        <f>SUM('Y3 PC'!J431,'Y4 PC'!J431,'Y5 PC'!J431)</f>
        <v>0</v>
      </c>
      <c r="K431" s="284">
        <f>SUM('Y3 PC'!K431,'Y4 PC'!K431,'Y5 PC'!K431)</f>
        <v>0</v>
      </c>
      <c r="L431" s="61">
        <f t="shared" si="316"/>
        <v>0</v>
      </c>
      <c r="M431" s="62">
        <f t="shared" si="315"/>
        <v>0</v>
      </c>
      <c r="N431" s="19">
        <f t="shared" si="317"/>
        <v>0</v>
      </c>
      <c r="O431" s="20">
        <f t="shared" si="318"/>
        <v>0</v>
      </c>
      <c r="P431" s="21"/>
      <c r="Q431" s="60">
        <f t="shared" si="319"/>
        <v>0</v>
      </c>
    </row>
    <row r="432" spans="1:17" x14ac:dyDescent="0.3">
      <c r="A432" s="385"/>
      <c r="B432" s="362"/>
      <c r="C432" s="364"/>
      <c r="D432" s="366"/>
      <c r="E432" s="282">
        <f>SUM('Y3 PC'!E432,'Y4 PC'!E432,'Y5 PC'!E432)</f>
        <v>0</v>
      </c>
      <c r="F432" s="282"/>
      <c r="G432" s="282">
        <f>SUM('Y3 PC'!G432,'Y4 PC'!G432,'Y5 PC'!G432)</f>
        <v>0</v>
      </c>
      <c r="H432" s="282">
        <f>SUM('Y3 PC'!H432,'Y4 PC'!H432,'Y5 PC'!H432)</f>
        <v>0</v>
      </c>
      <c r="I432" s="282">
        <f>SUM('Y3 PC'!I432,'Y4 PC'!I432,'Y5 PC'!I432)</f>
        <v>0</v>
      </c>
      <c r="J432" s="280">
        <f>SUM('Y3 PC'!J432,'Y4 PC'!J432,'Y5 PC'!J432)</f>
        <v>0</v>
      </c>
      <c r="K432" s="284">
        <f>SUM('Y3 PC'!K432,'Y4 PC'!K432,'Y5 PC'!K432)</f>
        <v>0</v>
      </c>
      <c r="L432" s="61">
        <f t="shared" si="316"/>
        <v>0</v>
      </c>
      <c r="M432" s="62">
        <f t="shared" si="315"/>
        <v>0</v>
      </c>
      <c r="N432" s="19">
        <f t="shared" si="317"/>
        <v>0</v>
      </c>
      <c r="O432" s="20">
        <f t="shared" si="318"/>
        <v>0</v>
      </c>
      <c r="P432" s="21"/>
      <c r="Q432" s="60">
        <f t="shared" si="319"/>
        <v>0</v>
      </c>
    </row>
    <row r="433" spans="1:17" x14ac:dyDescent="0.3">
      <c r="A433" s="385"/>
      <c r="B433" s="362"/>
      <c r="C433" s="364"/>
      <c r="D433" s="366"/>
      <c r="E433" s="282">
        <f>SUM('Y3 PC'!E433,'Y4 PC'!E433,'Y5 PC'!E433)</f>
        <v>0</v>
      </c>
      <c r="F433" s="282"/>
      <c r="G433" s="282">
        <f>SUM('Y3 PC'!G433,'Y4 PC'!G433,'Y5 PC'!G433)</f>
        <v>0</v>
      </c>
      <c r="H433" s="282">
        <f>SUM('Y3 PC'!H433,'Y4 PC'!H433,'Y5 PC'!H433)</f>
        <v>0</v>
      </c>
      <c r="I433" s="282">
        <f>SUM('Y3 PC'!I433,'Y4 PC'!I433,'Y5 PC'!I433)</f>
        <v>0</v>
      </c>
      <c r="J433" s="280">
        <f>SUM('Y3 PC'!J433,'Y4 PC'!J433,'Y5 PC'!J433)</f>
        <v>0</v>
      </c>
      <c r="K433" s="284">
        <f>SUM('Y3 PC'!K433,'Y4 PC'!K433,'Y5 PC'!K433)</f>
        <v>0</v>
      </c>
      <c r="L433" s="61">
        <f t="shared" si="316"/>
        <v>0</v>
      </c>
      <c r="M433" s="62">
        <f t="shared" si="315"/>
        <v>0</v>
      </c>
      <c r="N433" s="19">
        <f t="shared" si="317"/>
        <v>0</v>
      </c>
      <c r="O433" s="20">
        <f t="shared" si="318"/>
        <v>0</v>
      </c>
      <c r="P433" s="21"/>
      <c r="Q433" s="60">
        <f t="shared" si="319"/>
        <v>0</v>
      </c>
    </row>
    <row r="434" spans="1:17" x14ac:dyDescent="0.3">
      <c r="A434" s="385"/>
      <c r="B434" s="362"/>
      <c r="C434" s="364"/>
      <c r="D434" s="366"/>
      <c r="E434" s="282">
        <f>SUM('Y3 PC'!E434,'Y4 PC'!E434,'Y5 PC'!E434)</f>
        <v>0</v>
      </c>
      <c r="F434" s="282"/>
      <c r="G434" s="282">
        <f>SUM('Y3 PC'!G434,'Y4 PC'!G434,'Y5 PC'!G434)</f>
        <v>0</v>
      </c>
      <c r="H434" s="282">
        <f>SUM('Y3 PC'!H434,'Y4 PC'!H434,'Y5 PC'!H434)</f>
        <v>0</v>
      </c>
      <c r="I434" s="282">
        <f>SUM('Y3 PC'!I434,'Y4 PC'!I434,'Y5 PC'!I434)</f>
        <v>0</v>
      </c>
      <c r="J434" s="280">
        <f>SUM('Y3 PC'!J434,'Y4 PC'!J434,'Y5 PC'!J434)</f>
        <v>0</v>
      </c>
      <c r="K434" s="284">
        <f>SUM('Y3 PC'!K434,'Y4 PC'!K434,'Y5 PC'!K434)</f>
        <v>0</v>
      </c>
      <c r="L434" s="61">
        <f t="shared" si="316"/>
        <v>0</v>
      </c>
      <c r="M434" s="62">
        <f t="shared" si="315"/>
        <v>0</v>
      </c>
      <c r="N434" s="19">
        <f t="shared" si="317"/>
        <v>0</v>
      </c>
      <c r="O434" s="20">
        <f t="shared" si="318"/>
        <v>0</v>
      </c>
      <c r="P434" s="21"/>
      <c r="Q434" s="60">
        <f t="shared" si="319"/>
        <v>0</v>
      </c>
    </row>
    <row r="435" spans="1:17" x14ac:dyDescent="0.3">
      <c r="A435" s="385"/>
      <c r="B435" s="362"/>
      <c r="C435" s="364"/>
      <c r="D435" s="366"/>
      <c r="E435" s="282">
        <f>SUM('Y3 PC'!E435,'Y4 PC'!E435,'Y5 PC'!E435)</f>
        <v>0</v>
      </c>
      <c r="F435" s="282"/>
      <c r="G435" s="282">
        <f>SUM('Y3 PC'!G435,'Y4 PC'!G435,'Y5 PC'!G435)</f>
        <v>0</v>
      </c>
      <c r="H435" s="282">
        <f>SUM('Y3 PC'!H435,'Y4 PC'!H435,'Y5 PC'!H435)</f>
        <v>0</v>
      </c>
      <c r="I435" s="282">
        <f>SUM('Y3 PC'!I435,'Y4 PC'!I435,'Y5 PC'!I435)</f>
        <v>0</v>
      </c>
      <c r="J435" s="280">
        <f>SUM('Y3 PC'!J435,'Y4 PC'!J435,'Y5 PC'!J435)</f>
        <v>0</v>
      </c>
      <c r="K435" s="284">
        <f>SUM('Y3 PC'!K435,'Y4 PC'!K435,'Y5 PC'!K435)</f>
        <v>0</v>
      </c>
      <c r="L435" s="61">
        <f t="shared" si="316"/>
        <v>0</v>
      </c>
      <c r="M435" s="62">
        <f t="shared" si="315"/>
        <v>0</v>
      </c>
      <c r="N435" s="19">
        <f t="shared" si="317"/>
        <v>0</v>
      </c>
      <c r="O435" s="20">
        <f t="shared" si="318"/>
        <v>0</v>
      </c>
      <c r="P435" s="21"/>
      <c r="Q435" s="60">
        <f t="shared" si="319"/>
        <v>0</v>
      </c>
    </row>
    <row r="436" spans="1:17" x14ac:dyDescent="0.3">
      <c r="A436" s="385"/>
      <c r="B436" s="362"/>
      <c r="C436" s="364"/>
      <c r="D436" s="366"/>
      <c r="E436" s="282">
        <f>SUM('Y3 PC'!E436,'Y4 PC'!E436,'Y5 PC'!E436)</f>
        <v>0</v>
      </c>
      <c r="F436" s="282"/>
      <c r="G436" s="282">
        <f>SUM('Y3 PC'!G436,'Y4 PC'!G436,'Y5 PC'!G436)</f>
        <v>0</v>
      </c>
      <c r="H436" s="282">
        <f>SUM('Y3 PC'!H436,'Y4 PC'!H436,'Y5 PC'!H436)</f>
        <v>0</v>
      </c>
      <c r="I436" s="282">
        <f>SUM('Y3 PC'!I436,'Y4 PC'!I436,'Y5 PC'!I436)</f>
        <v>0</v>
      </c>
      <c r="J436" s="280">
        <f>SUM('Y3 PC'!J436,'Y4 PC'!J436,'Y5 PC'!J436)</f>
        <v>0</v>
      </c>
      <c r="K436" s="284">
        <f>SUM('Y3 PC'!K436,'Y4 PC'!K436,'Y5 PC'!K436)</f>
        <v>0</v>
      </c>
      <c r="L436" s="61">
        <f t="shared" si="316"/>
        <v>0</v>
      </c>
      <c r="M436" s="62">
        <f t="shared" si="315"/>
        <v>0</v>
      </c>
      <c r="N436" s="19">
        <f t="shared" si="317"/>
        <v>0</v>
      </c>
      <c r="O436" s="20">
        <f t="shared" si="318"/>
        <v>0</v>
      </c>
      <c r="P436" s="21"/>
      <c r="Q436" s="60">
        <f t="shared" si="319"/>
        <v>0</v>
      </c>
    </row>
    <row r="437" spans="1:17" x14ac:dyDescent="0.3">
      <c r="A437" s="385"/>
      <c r="B437" s="362"/>
      <c r="C437" s="364"/>
      <c r="D437" s="366"/>
      <c r="E437" s="282">
        <f>SUM('Y3 PC'!E437,'Y4 PC'!E437,'Y5 PC'!E437)</f>
        <v>0</v>
      </c>
      <c r="F437" s="282"/>
      <c r="G437" s="282">
        <f>SUM('Y3 PC'!G437,'Y4 PC'!G437,'Y5 PC'!G437)</f>
        <v>0</v>
      </c>
      <c r="H437" s="282">
        <f>SUM('Y3 PC'!H437,'Y4 PC'!H437,'Y5 PC'!H437)</f>
        <v>0</v>
      </c>
      <c r="I437" s="282">
        <f>SUM('Y3 PC'!I437,'Y4 PC'!I437,'Y5 PC'!I437)</f>
        <v>0</v>
      </c>
      <c r="J437" s="280">
        <f>SUM('Y3 PC'!J437,'Y4 PC'!J437,'Y5 PC'!J437)</f>
        <v>0</v>
      </c>
      <c r="K437" s="284">
        <f>SUM('Y3 PC'!K437,'Y4 PC'!K437,'Y5 PC'!K437)</f>
        <v>0</v>
      </c>
      <c r="L437" s="61">
        <f t="shared" si="316"/>
        <v>0</v>
      </c>
      <c r="M437" s="62">
        <f t="shared" si="315"/>
        <v>0</v>
      </c>
      <c r="N437" s="19">
        <f t="shared" si="317"/>
        <v>0</v>
      </c>
      <c r="O437" s="20">
        <f t="shared" si="318"/>
        <v>0</v>
      </c>
      <c r="P437" s="21"/>
      <c r="Q437" s="60">
        <f t="shared" si="319"/>
        <v>0</v>
      </c>
    </row>
    <row r="438" spans="1:17" ht="15" thickBot="1" x14ac:dyDescent="0.35">
      <c r="A438" s="385"/>
      <c r="B438" s="362"/>
      <c r="C438" s="364"/>
      <c r="D438" s="366"/>
      <c r="E438" s="286">
        <f>SUM('Y3 PC'!E438,'Y4 PC'!E438,'Y5 PC'!E438)</f>
        <v>0</v>
      </c>
      <c r="F438" s="293"/>
      <c r="G438" s="282">
        <f>SUM('Y3 PC'!G438,'Y4 PC'!G438,'Y5 PC'!G438)</f>
        <v>0</v>
      </c>
      <c r="H438" s="282">
        <f>SUM('Y3 PC'!H438,'Y4 PC'!H438,'Y5 PC'!H438)</f>
        <v>0</v>
      </c>
      <c r="I438" s="282">
        <f>SUM('Y3 PC'!I438,'Y4 PC'!I438,'Y5 PC'!I438)</f>
        <v>0</v>
      </c>
      <c r="J438" s="280">
        <f>SUM('Y3 PC'!J438,'Y4 PC'!J438,'Y5 PC'!J438)</f>
        <v>0</v>
      </c>
      <c r="K438" s="287">
        <f>SUM('Y3 PC'!K438,'Y4 PC'!K438,'Y5 PC'!K438)</f>
        <v>0</v>
      </c>
      <c r="L438" s="67">
        <f t="shared" si="316"/>
        <v>0</v>
      </c>
      <c r="M438" s="68">
        <f t="shared" si="315"/>
        <v>0</v>
      </c>
      <c r="N438" s="69">
        <f t="shared" si="317"/>
        <v>0</v>
      </c>
      <c r="O438" s="70">
        <f t="shared" si="318"/>
        <v>0</v>
      </c>
      <c r="P438" s="71"/>
      <c r="Q438" s="66">
        <f t="shared" si="319"/>
        <v>0</v>
      </c>
    </row>
    <row r="439" spans="1:17" ht="15" thickBot="1" x14ac:dyDescent="0.35">
      <c r="A439" s="385"/>
      <c r="B439" s="359" t="s">
        <v>145</v>
      </c>
      <c r="C439" s="359"/>
      <c r="D439" s="360"/>
      <c r="E439" s="150">
        <f t="shared" ref="E439" si="320">SUM(E428:E438)</f>
        <v>0</v>
      </c>
      <c r="F439" s="151"/>
      <c r="G439" s="164"/>
      <c r="H439" s="165"/>
      <c r="I439" s="165"/>
      <c r="J439" s="165"/>
      <c r="K439" s="72">
        <f t="shared" si="270"/>
        <v>0</v>
      </c>
      <c r="L439" s="72">
        <f t="shared" ref="L439" si="321">SUM(L428:L438)</f>
        <v>0</v>
      </c>
      <c r="M439" s="73">
        <f t="shared" ref="M439" si="322">SUM(M428:M438)</f>
        <v>0</v>
      </c>
      <c r="N439" s="77">
        <f t="shared" ref="N439" si="323">SUM(N428:N438)</f>
        <v>0</v>
      </c>
      <c r="O439" s="78">
        <f t="shared" ref="O439" si="324">SUM(O428:O438)</f>
        <v>0</v>
      </c>
      <c r="P439" s="74"/>
      <c r="Q439" s="72">
        <f>SUM(Q428:Q438)</f>
        <v>0</v>
      </c>
    </row>
    <row r="440" spans="1:17" x14ac:dyDescent="0.3">
      <c r="A440" s="385"/>
      <c r="B440" s="361" t="s">
        <v>21</v>
      </c>
      <c r="C440" s="363" t="s">
        <v>167</v>
      </c>
      <c r="D440" s="365" t="s">
        <v>97</v>
      </c>
      <c r="E440" s="294">
        <f>SUM('Y3 PC'!E440,'Y4 PC'!E440,'Y5 PC'!E440)</f>
        <v>0</v>
      </c>
      <c r="F440" s="293"/>
      <c r="G440" s="282">
        <f>SUM('Y3 PC'!G440,'Y4 PC'!G440,'Y5 PC'!G440)</f>
        <v>0</v>
      </c>
      <c r="H440" s="282">
        <f>SUM('Y3 PC'!H440,'Y4 PC'!H440,'Y5 PC'!H440)</f>
        <v>0</v>
      </c>
      <c r="I440" s="282">
        <f>SUM('Y3 PC'!I440,'Y4 PC'!I440,'Y5 PC'!I440)</f>
        <v>0</v>
      </c>
      <c r="J440" s="280">
        <f>SUM('Y3 PC'!J440,'Y4 PC'!J440,'Y5 PC'!J440)</f>
        <v>0</v>
      </c>
      <c r="K440" s="295">
        <f>SUM('Y3 PC'!K440,'Y4 PC'!K440,'Y5 PC'!K440)</f>
        <v>0</v>
      </c>
      <c r="L440" s="17">
        <f>25%*K440</f>
        <v>0</v>
      </c>
      <c r="M440" s="18">
        <f t="shared" ref="M440:M450" si="325">ROUND(SUM(K440:L440),0)</f>
        <v>0</v>
      </c>
      <c r="N440" s="19">
        <f>$N$4*$M440</f>
        <v>0</v>
      </c>
      <c r="O440" s="20">
        <f>$O$4*$M440</f>
        <v>0</v>
      </c>
      <c r="P440" s="21"/>
      <c r="Q440" s="15">
        <f>ROUND(SUM($N440:$P440),0)</f>
        <v>0</v>
      </c>
    </row>
    <row r="441" spans="1:17" x14ac:dyDescent="0.3">
      <c r="A441" s="385"/>
      <c r="B441" s="362"/>
      <c r="C441" s="364"/>
      <c r="D441" s="366"/>
      <c r="E441" s="282">
        <f>SUM('Y3 PC'!E441,'Y4 PC'!E441,'Y5 PC'!E441)</f>
        <v>0</v>
      </c>
      <c r="F441" s="282"/>
      <c r="G441" s="282">
        <f>SUM('Y3 PC'!G441,'Y4 PC'!G441,'Y5 PC'!G441)</f>
        <v>0</v>
      </c>
      <c r="H441" s="282">
        <f>SUM('Y3 PC'!H441,'Y4 PC'!H441,'Y5 PC'!H441)</f>
        <v>0</v>
      </c>
      <c r="I441" s="282">
        <f>SUM('Y3 PC'!I441,'Y4 PC'!I441,'Y5 PC'!I441)</f>
        <v>0</v>
      </c>
      <c r="J441" s="280">
        <f>SUM('Y3 PC'!J441,'Y4 PC'!J441,'Y5 PC'!J441)</f>
        <v>0</v>
      </c>
      <c r="K441" s="284">
        <f>SUM('Y3 PC'!K441,'Y4 PC'!K441,'Y5 PC'!K441)</f>
        <v>0</v>
      </c>
      <c r="L441" s="61">
        <f t="shared" ref="L441:L450" si="326">25%*K441</f>
        <v>0</v>
      </c>
      <c r="M441" s="62">
        <f t="shared" si="325"/>
        <v>0</v>
      </c>
      <c r="N441" s="19">
        <f t="shared" ref="N441:N450" si="327">$N$4*$M441</f>
        <v>0</v>
      </c>
      <c r="O441" s="20">
        <f t="shared" ref="O441:O450" si="328">$O$4*$M441</f>
        <v>0</v>
      </c>
      <c r="P441" s="21"/>
      <c r="Q441" s="60">
        <f t="shared" ref="Q441:Q450" si="329">ROUND(SUM($N441:$P441),0)</f>
        <v>0</v>
      </c>
    </row>
    <row r="442" spans="1:17" x14ac:dyDescent="0.3">
      <c r="A442" s="385"/>
      <c r="B442" s="362"/>
      <c r="C442" s="364"/>
      <c r="D442" s="366"/>
      <c r="E442" s="282">
        <f>SUM('Y3 PC'!E442,'Y4 PC'!E442,'Y5 PC'!E442)</f>
        <v>0</v>
      </c>
      <c r="F442" s="282"/>
      <c r="G442" s="282">
        <f>SUM('Y3 PC'!G442,'Y4 PC'!G442,'Y5 PC'!G442)</f>
        <v>0</v>
      </c>
      <c r="H442" s="282">
        <f>SUM('Y3 PC'!H442,'Y4 PC'!H442,'Y5 PC'!H442)</f>
        <v>0</v>
      </c>
      <c r="I442" s="282">
        <f>SUM('Y3 PC'!I442,'Y4 PC'!I442,'Y5 PC'!I442)</f>
        <v>0</v>
      </c>
      <c r="J442" s="280">
        <f>SUM('Y3 PC'!J442,'Y4 PC'!J442,'Y5 PC'!J442)</f>
        <v>0</v>
      </c>
      <c r="K442" s="284">
        <f>SUM('Y3 PC'!K442,'Y4 PC'!K442,'Y5 PC'!K442)</f>
        <v>0</v>
      </c>
      <c r="L442" s="61">
        <f t="shared" si="326"/>
        <v>0</v>
      </c>
      <c r="M442" s="62">
        <f t="shared" si="325"/>
        <v>0</v>
      </c>
      <c r="N442" s="19">
        <f t="shared" si="327"/>
        <v>0</v>
      </c>
      <c r="O442" s="20">
        <f t="shared" si="328"/>
        <v>0</v>
      </c>
      <c r="P442" s="21"/>
      <c r="Q442" s="60">
        <f t="shared" si="329"/>
        <v>0</v>
      </c>
    </row>
    <row r="443" spans="1:17" x14ac:dyDescent="0.3">
      <c r="A443" s="385"/>
      <c r="B443" s="362"/>
      <c r="C443" s="364"/>
      <c r="D443" s="366"/>
      <c r="E443" s="282">
        <f>SUM('Y3 PC'!E443,'Y4 PC'!E443,'Y5 PC'!E443)</f>
        <v>0</v>
      </c>
      <c r="F443" s="282"/>
      <c r="G443" s="282">
        <f>SUM('Y3 PC'!G443,'Y4 PC'!G443,'Y5 PC'!G443)</f>
        <v>0</v>
      </c>
      <c r="H443" s="282">
        <f>SUM('Y3 PC'!H443,'Y4 PC'!H443,'Y5 PC'!H443)</f>
        <v>0</v>
      </c>
      <c r="I443" s="282">
        <f>SUM('Y3 PC'!I443,'Y4 PC'!I443,'Y5 PC'!I443)</f>
        <v>0</v>
      </c>
      <c r="J443" s="280">
        <f>SUM('Y3 PC'!J443,'Y4 PC'!J443,'Y5 PC'!J443)</f>
        <v>0</v>
      </c>
      <c r="K443" s="284">
        <f>SUM('Y3 PC'!K443,'Y4 PC'!K443,'Y5 PC'!K443)</f>
        <v>0</v>
      </c>
      <c r="L443" s="61">
        <f t="shared" si="326"/>
        <v>0</v>
      </c>
      <c r="M443" s="62">
        <f t="shared" si="325"/>
        <v>0</v>
      </c>
      <c r="N443" s="19">
        <f t="shared" si="327"/>
        <v>0</v>
      </c>
      <c r="O443" s="20">
        <f t="shared" si="328"/>
        <v>0</v>
      </c>
      <c r="P443" s="21"/>
      <c r="Q443" s="60">
        <f t="shared" si="329"/>
        <v>0</v>
      </c>
    </row>
    <row r="444" spans="1:17" x14ac:dyDescent="0.3">
      <c r="A444" s="385"/>
      <c r="B444" s="362"/>
      <c r="C444" s="364"/>
      <c r="D444" s="366"/>
      <c r="E444" s="282">
        <f>SUM('Y3 PC'!E444,'Y4 PC'!E444,'Y5 PC'!E444)</f>
        <v>0</v>
      </c>
      <c r="F444" s="282"/>
      <c r="G444" s="282">
        <f>SUM('Y3 PC'!G444,'Y4 PC'!G444,'Y5 PC'!G444)</f>
        <v>0</v>
      </c>
      <c r="H444" s="282">
        <f>SUM('Y3 PC'!H444,'Y4 PC'!H444,'Y5 PC'!H444)</f>
        <v>0</v>
      </c>
      <c r="I444" s="282">
        <f>SUM('Y3 PC'!I444,'Y4 PC'!I444,'Y5 PC'!I444)</f>
        <v>0</v>
      </c>
      <c r="J444" s="280">
        <f>SUM('Y3 PC'!J444,'Y4 PC'!J444,'Y5 PC'!J444)</f>
        <v>0</v>
      </c>
      <c r="K444" s="284">
        <f>SUM('Y3 PC'!K444,'Y4 PC'!K444,'Y5 PC'!K444)</f>
        <v>0</v>
      </c>
      <c r="L444" s="61">
        <f t="shared" si="326"/>
        <v>0</v>
      </c>
      <c r="M444" s="62">
        <f t="shared" si="325"/>
        <v>0</v>
      </c>
      <c r="N444" s="19">
        <f t="shared" si="327"/>
        <v>0</v>
      </c>
      <c r="O444" s="20">
        <f t="shared" si="328"/>
        <v>0</v>
      </c>
      <c r="P444" s="21"/>
      <c r="Q444" s="60">
        <f t="shared" si="329"/>
        <v>0</v>
      </c>
    </row>
    <row r="445" spans="1:17" x14ac:dyDescent="0.3">
      <c r="A445" s="385"/>
      <c r="B445" s="362"/>
      <c r="C445" s="364"/>
      <c r="D445" s="366"/>
      <c r="E445" s="282">
        <f>SUM('Y3 PC'!E445,'Y4 PC'!E445,'Y5 PC'!E445)</f>
        <v>0</v>
      </c>
      <c r="F445" s="282"/>
      <c r="G445" s="282">
        <f>SUM('Y3 PC'!G445,'Y4 PC'!G445,'Y5 PC'!G445)</f>
        <v>0</v>
      </c>
      <c r="H445" s="282">
        <f>SUM('Y3 PC'!H445,'Y4 PC'!H445,'Y5 PC'!H445)</f>
        <v>0</v>
      </c>
      <c r="I445" s="282">
        <f>SUM('Y3 PC'!I445,'Y4 PC'!I445,'Y5 PC'!I445)</f>
        <v>0</v>
      </c>
      <c r="J445" s="280">
        <f>SUM('Y3 PC'!J445,'Y4 PC'!J445,'Y5 PC'!J445)</f>
        <v>0</v>
      </c>
      <c r="K445" s="284">
        <f>SUM('Y3 PC'!K445,'Y4 PC'!K445,'Y5 PC'!K445)</f>
        <v>0</v>
      </c>
      <c r="L445" s="61">
        <f t="shared" si="326"/>
        <v>0</v>
      </c>
      <c r="M445" s="62">
        <f t="shared" si="325"/>
        <v>0</v>
      </c>
      <c r="N445" s="19">
        <f t="shared" si="327"/>
        <v>0</v>
      </c>
      <c r="O445" s="20">
        <f t="shared" si="328"/>
        <v>0</v>
      </c>
      <c r="P445" s="21"/>
      <c r="Q445" s="60">
        <f t="shared" si="329"/>
        <v>0</v>
      </c>
    </row>
    <row r="446" spans="1:17" x14ac:dyDescent="0.3">
      <c r="A446" s="385"/>
      <c r="B446" s="362"/>
      <c r="C446" s="364"/>
      <c r="D446" s="366"/>
      <c r="E446" s="282">
        <f>SUM('Y3 PC'!E446,'Y4 PC'!E446,'Y5 PC'!E446)</f>
        <v>0</v>
      </c>
      <c r="F446" s="282"/>
      <c r="G446" s="282">
        <f>SUM('Y3 PC'!G446,'Y4 PC'!G446,'Y5 PC'!G446)</f>
        <v>0</v>
      </c>
      <c r="H446" s="282">
        <f>SUM('Y3 PC'!H446,'Y4 PC'!H446,'Y5 PC'!H446)</f>
        <v>0</v>
      </c>
      <c r="I446" s="282">
        <f>SUM('Y3 PC'!I446,'Y4 PC'!I446,'Y5 PC'!I446)</f>
        <v>0</v>
      </c>
      <c r="J446" s="280">
        <f>SUM('Y3 PC'!J446,'Y4 PC'!J446,'Y5 PC'!J446)</f>
        <v>0</v>
      </c>
      <c r="K446" s="284">
        <f>SUM('Y3 PC'!K446,'Y4 PC'!K446,'Y5 PC'!K446)</f>
        <v>0</v>
      </c>
      <c r="L446" s="61">
        <f t="shared" si="326"/>
        <v>0</v>
      </c>
      <c r="M446" s="62">
        <f t="shared" si="325"/>
        <v>0</v>
      </c>
      <c r="N446" s="19">
        <f t="shared" si="327"/>
        <v>0</v>
      </c>
      <c r="O446" s="20">
        <f t="shared" si="328"/>
        <v>0</v>
      </c>
      <c r="P446" s="21"/>
      <c r="Q446" s="60">
        <f t="shared" si="329"/>
        <v>0</v>
      </c>
    </row>
    <row r="447" spans="1:17" x14ac:dyDescent="0.3">
      <c r="A447" s="385"/>
      <c r="B447" s="362"/>
      <c r="C447" s="364"/>
      <c r="D447" s="366"/>
      <c r="E447" s="282">
        <f>SUM('Y3 PC'!E447,'Y4 PC'!E447,'Y5 PC'!E447)</f>
        <v>0</v>
      </c>
      <c r="F447" s="282"/>
      <c r="G447" s="282">
        <f>SUM('Y3 PC'!G447,'Y4 PC'!G447,'Y5 PC'!G447)</f>
        <v>0</v>
      </c>
      <c r="H447" s="282">
        <f>SUM('Y3 PC'!H447,'Y4 PC'!H447,'Y5 PC'!H447)</f>
        <v>0</v>
      </c>
      <c r="I447" s="282">
        <f>SUM('Y3 PC'!I447,'Y4 PC'!I447,'Y5 PC'!I447)</f>
        <v>0</v>
      </c>
      <c r="J447" s="280">
        <f>SUM('Y3 PC'!J447,'Y4 PC'!J447,'Y5 PC'!J447)</f>
        <v>0</v>
      </c>
      <c r="K447" s="284">
        <f>SUM('Y3 PC'!K447,'Y4 PC'!K447,'Y5 PC'!K447)</f>
        <v>0</v>
      </c>
      <c r="L447" s="61">
        <f t="shared" si="326"/>
        <v>0</v>
      </c>
      <c r="M447" s="62">
        <f t="shared" si="325"/>
        <v>0</v>
      </c>
      <c r="N447" s="19">
        <f t="shared" si="327"/>
        <v>0</v>
      </c>
      <c r="O447" s="20">
        <f t="shared" si="328"/>
        <v>0</v>
      </c>
      <c r="P447" s="21"/>
      <c r="Q447" s="60">
        <f t="shared" si="329"/>
        <v>0</v>
      </c>
    </row>
    <row r="448" spans="1:17" x14ac:dyDescent="0.3">
      <c r="A448" s="385"/>
      <c r="B448" s="362"/>
      <c r="C448" s="364"/>
      <c r="D448" s="366"/>
      <c r="E448" s="282">
        <f>SUM('Y3 PC'!E448,'Y4 PC'!E448,'Y5 PC'!E448)</f>
        <v>0</v>
      </c>
      <c r="F448" s="282"/>
      <c r="G448" s="282">
        <f>SUM('Y3 PC'!G448,'Y4 PC'!G448,'Y5 PC'!G448)</f>
        <v>0</v>
      </c>
      <c r="H448" s="282">
        <f>SUM('Y3 PC'!H448,'Y4 PC'!H448,'Y5 PC'!H448)</f>
        <v>0</v>
      </c>
      <c r="I448" s="282">
        <f>SUM('Y3 PC'!I448,'Y4 PC'!I448,'Y5 PC'!I448)</f>
        <v>0</v>
      </c>
      <c r="J448" s="280">
        <f>SUM('Y3 PC'!J448,'Y4 PC'!J448,'Y5 PC'!J448)</f>
        <v>0</v>
      </c>
      <c r="K448" s="284">
        <f>SUM('Y3 PC'!K448,'Y4 PC'!K448,'Y5 PC'!K448)</f>
        <v>0</v>
      </c>
      <c r="L448" s="61">
        <f t="shared" si="326"/>
        <v>0</v>
      </c>
      <c r="M448" s="62">
        <f t="shared" si="325"/>
        <v>0</v>
      </c>
      <c r="N448" s="19">
        <f t="shared" si="327"/>
        <v>0</v>
      </c>
      <c r="O448" s="20">
        <f t="shared" si="328"/>
        <v>0</v>
      </c>
      <c r="P448" s="21"/>
      <c r="Q448" s="60">
        <f t="shared" si="329"/>
        <v>0</v>
      </c>
    </row>
    <row r="449" spans="1:17" x14ac:dyDescent="0.3">
      <c r="A449" s="385"/>
      <c r="B449" s="362"/>
      <c r="C449" s="364"/>
      <c r="D449" s="366"/>
      <c r="E449" s="282">
        <f>SUM('Y3 PC'!E449,'Y4 PC'!E449,'Y5 PC'!E449)</f>
        <v>0</v>
      </c>
      <c r="F449" s="282"/>
      <c r="G449" s="282">
        <f>SUM('Y3 PC'!G449,'Y4 PC'!G449,'Y5 PC'!G449)</f>
        <v>0</v>
      </c>
      <c r="H449" s="282">
        <f>SUM('Y3 PC'!H449,'Y4 PC'!H449,'Y5 PC'!H449)</f>
        <v>0</v>
      </c>
      <c r="I449" s="282">
        <f>SUM('Y3 PC'!I449,'Y4 PC'!I449,'Y5 PC'!I449)</f>
        <v>0</v>
      </c>
      <c r="J449" s="280">
        <f>SUM('Y3 PC'!J449,'Y4 PC'!J449,'Y5 PC'!J449)</f>
        <v>0</v>
      </c>
      <c r="K449" s="284">
        <f>SUM('Y3 PC'!K449,'Y4 PC'!K449,'Y5 PC'!K449)</f>
        <v>0</v>
      </c>
      <c r="L449" s="61">
        <f t="shared" si="326"/>
        <v>0</v>
      </c>
      <c r="M449" s="62">
        <f t="shared" si="325"/>
        <v>0</v>
      </c>
      <c r="N449" s="19">
        <f t="shared" si="327"/>
        <v>0</v>
      </c>
      <c r="O449" s="20">
        <f t="shared" si="328"/>
        <v>0</v>
      </c>
      <c r="P449" s="21"/>
      <c r="Q449" s="60">
        <f t="shared" si="329"/>
        <v>0</v>
      </c>
    </row>
    <row r="450" spans="1:17" ht="15" thickBot="1" x14ac:dyDescent="0.35">
      <c r="A450" s="385"/>
      <c r="B450" s="362"/>
      <c r="C450" s="364"/>
      <c r="D450" s="366"/>
      <c r="E450" s="286">
        <f>SUM('Y3 PC'!E450,'Y4 PC'!E450,'Y5 PC'!E450)</f>
        <v>0</v>
      </c>
      <c r="F450" s="293"/>
      <c r="G450" s="282">
        <f>SUM('Y3 PC'!G450,'Y4 PC'!G450,'Y5 PC'!G450)</f>
        <v>0</v>
      </c>
      <c r="H450" s="282">
        <f>SUM('Y3 PC'!H450,'Y4 PC'!H450,'Y5 PC'!H450)</f>
        <v>0</v>
      </c>
      <c r="I450" s="282">
        <f>SUM('Y3 PC'!I450,'Y4 PC'!I450,'Y5 PC'!I450)</f>
        <v>0</v>
      </c>
      <c r="J450" s="280">
        <f>SUM('Y3 PC'!J450,'Y4 PC'!J450,'Y5 PC'!J450)</f>
        <v>0</v>
      </c>
      <c r="K450" s="287">
        <f>SUM('Y3 PC'!K450,'Y4 PC'!K450,'Y5 PC'!K450)</f>
        <v>0</v>
      </c>
      <c r="L450" s="67">
        <f t="shared" si="326"/>
        <v>0</v>
      </c>
      <c r="M450" s="68">
        <f t="shared" si="325"/>
        <v>0</v>
      </c>
      <c r="N450" s="69">
        <f t="shared" si="327"/>
        <v>0</v>
      </c>
      <c r="O450" s="70">
        <f t="shared" si="328"/>
        <v>0</v>
      </c>
      <c r="P450" s="71"/>
      <c r="Q450" s="66">
        <f t="shared" si="329"/>
        <v>0</v>
      </c>
    </row>
    <row r="451" spans="1:17" ht="15" thickBot="1" x14ac:dyDescent="0.35">
      <c r="A451" s="386"/>
      <c r="B451" s="359" t="s">
        <v>140</v>
      </c>
      <c r="C451" s="359"/>
      <c r="D451" s="360"/>
      <c r="E451" s="150">
        <f t="shared" ref="E451" si="330">SUM(E440:E450)</f>
        <v>0</v>
      </c>
      <c r="F451" s="151"/>
      <c r="G451" s="164"/>
      <c r="H451" s="165"/>
      <c r="I451" s="165"/>
      <c r="J451" s="165"/>
      <c r="K451" s="72">
        <f t="shared" ref="K451:K499" si="331">SUM(K440:K450)</f>
        <v>0</v>
      </c>
      <c r="L451" s="72">
        <f t="shared" ref="L451" si="332">SUM(L440:L450)</f>
        <v>0</v>
      </c>
      <c r="M451" s="73">
        <f t="shared" ref="M451" si="333">SUM(M440:M450)</f>
        <v>0</v>
      </c>
      <c r="N451" s="77">
        <f t="shared" ref="N451" si="334">SUM(N440:N450)</f>
        <v>0</v>
      </c>
      <c r="O451" s="78">
        <f t="shared" ref="O451" si="335">SUM(O440:O450)</f>
        <v>0</v>
      </c>
      <c r="P451" s="74"/>
      <c r="Q451" s="72">
        <f>SUM(Q440:Q450)</f>
        <v>0</v>
      </c>
    </row>
    <row r="452" spans="1:17" x14ac:dyDescent="0.3">
      <c r="A452" s="384" t="s">
        <v>67</v>
      </c>
      <c r="B452" s="352">
        <v>18</v>
      </c>
      <c r="C452" s="354" t="s">
        <v>120</v>
      </c>
      <c r="D452" s="356"/>
      <c r="E452" s="294">
        <f>SUM('Y3 PC'!E452,'Y4 PC'!E452,'Y5 PC'!E452)</f>
        <v>0</v>
      </c>
      <c r="F452" s="293"/>
      <c r="G452" s="282">
        <f>SUM('Y3 PC'!G452,'Y4 PC'!G452,'Y5 PC'!G452)</f>
        <v>0</v>
      </c>
      <c r="H452" s="282">
        <f>SUM('Y3 PC'!H452,'Y4 PC'!H452,'Y5 PC'!H452)</f>
        <v>0</v>
      </c>
      <c r="I452" s="282">
        <f>SUM('Y3 PC'!I452,'Y4 PC'!I452,'Y5 PC'!I452)</f>
        <v>0</v>
      </c>
      <c r="J452" s="280">
        <f>SUM('Y3 PC'!J452,'Y4 PC'!J452,'Y5 PC'!J452)</f>
        <v>0</v>
      </c>
      <c r="K452" s="289">
        <f>SUM('Y3 PC'!K452,'Y4 PC'!K452,'Y5 PC'!K452)</f>
        <v>0</v>
      </c>
      <c r="L452" s="17">
        <f t="shared" ref="L452:L462" si="336">25%*K452</f>
        <v>0</v>
      </c>
      <c r="M452" s="34">
        <f t="shared" ref="M452:M462" si="337">ROUND(SUM(K452:L452),0)</f>
        <v>0</v>
      </c>
      <c r="N452" s="19">
        <f t="shared" ref="N452:N462" si="338">$N$4*$M452</f>
        <v>0</v>
      </c>
      <c r="O452" s="20">
        <f t="shared" ref="O452:O462" si="339">$O$4*$M452</f>
        <v>0</v>
      </c>
      <c r="P452" s="21"/>
      <c r="Q452" s="33">
        <f t="shared" ref="Q452:Q462" si="340">ROUND(SUM($N452:$P452),0)</f>
        <v>0</v>
      </c>
    </row>
    <row r="453" spans="1:17" x14ac:dyDescent="0.3">
      <c r="A453" s="385"/>
      <c r="B453" s="353"/>
      <c r="C453" s="355"/>
      <c r="D453" s="357"/>
      <c r="E453" s="282">
        <f>SUM('Y3 PC'!E453,'Y4 PC'!E453,'Y5 PC'!E453)</f>
        <v>0</v>
      </c>
      <c r="F453" s="282"/>
      <c r="G453" s="282">
        <f>SUM('Y3 PC'!G453,'Y4 PC'!G453,'Y5 PC'!G453)</f>
        <v>0</v>
      </c>
      <c r="H453" s="282">
        <f>SUM('Y3 PC'!H453,'Y4 PC'!H453,'Y5 PC'!H453)</f>
        <v>0</v>
      </c>
      <c r="I453" s="282">
        <f>SUM('Y3 PC'!I453,'Y4 PC'!I453,'Y5 PC'!I453)</f>
        <v>0</v>
      </c>
      <c r="J453" s="280">
        <f>SUM('Y3 PC'!J453,'Y4 PC'!J453,'Y5 PC'!J453)</f>
        <v>0</v>
      </c>
      <c r="K453" s="291">
        <f>SUM('Y3 PC'!K453,'Y4 PC'!K453,'Y5 PC'!K453)</f>
        <v>0</v>
      </c>
      <c r="L453" s="61">
        <f t="shared" si="336"/>
        <v>0</v>
      </c>
      <c r="M453" s="85">
        <f t="shared" si="337"/>
        <v>0</v>
      </c>
      <c r="N453" s="19">
        <f t="shared" si="338"/>
        <v>0</v>
      </c>
      <c r="O453" s="20">
        <f t="shared" si="339"/>
        <v>0</v>
      </c>
      <c r="P453" s="21"/>
      <c r="Q453" s="83">
        <f t="shared" si="340"/>
        <v>0</v>
      </c>
    </row>
    <row r="454" spans="1:17" x14ac:dyDescent="0.3">
      <c r="A454" s="385"/>
      <c r="B454" s="353"/>
      <c r="C454" s="355"/>
      <c r="D454" s="357"/>
      <c r="E454" s="282">
        <f>SUM('Y3 PC'!E454,'Y4 PC'!E454,'Y5 PC'!E454)</f>
        <v>0</v>
      </c>
      <c r="F454" s="282"/>
      <c r="G454" s="282">
        <f>SUM('Y3 PC'!G454,'Y4 PC'!G454,'Y5 PC'!G454)</f>
        <v>0</v>
      </c>
      <c r="H454" s="282">
        <f>SUM('Y3 PC'!H454,'Y4 PC'!H454,'Y5 PC'!H454)</f>
        <v>0</v>
      </c>
      <c r="I454" s="282">
        <f>SUM('Y3 PC'!I454,'Y4 PC'!I454,'Y5 PC'!I454)</f>
        <v>0</v>
      </c>
      <c r="J454" s="280">
        <f>SUM('Y3 PC'!J454,'Y4 PC'!J454,'Y5 PC'!J454)</f>
        <v>0</v>
      </c>
      <c r="K454" s="291">
        <f>SUM('Y3 PC'!K454,'Y4 PC'!K454,'Y5 PC'!K454)</f>
        <v>0</v>
      </c>
      <c r="L454" s="61">
        <f t="shared" si="336"/>
        <v>0</v>
      </c>
      <c r="M454" s="85">
        <f t="shared" si="337"/>
        <v>0</v>
      </c>
      <c r="N454" s="19">
        <f t="shared" si="338"/>
        <v>0</v>
      </c>
      <c r="O454" s="20">
        <f t="shared" si="339"/>
        <v>0</v>
      </c>
      <c r="P454" s="21"/>
      <c r="Q454" s="83">
        <f t="shared" si="340"/>
        <v>0</v>
      </c>
    </row>
    <row r="455" spans="1:17" x14ac:dyDescent="0.3">
      <c r="A455" s="385"/>
      <c r="B455" s="353"/>
      <c r="C455" s="355"/>
      <c r="D455" s="357"/>
      <c r="E455" s="282">
        <f>SUM('Y3 PC'!E455,'Y4 PC'!E455,'Y5 PC'!E455)</f>
        <v>0</v>
      </c>
      <c r="F455" s="282"/>
      <c r="G455" s="282">
        <f>SUM('Y3 PC'!G455,'Y4 PC'!G455,'Y5 PC'!G455)</f>
        <v>0</v>
      </c>
      <c r="H455" s="282">
        <f>SUM('Y3 PC'!H455,'Y4 PC'!H455,'Y5 PC'!H455)</f>
        <v>0</v>
      </c>
      <c r="I455" s="282">
        <f>SUM('Y3 PC'!I455,'Y4 PC'!I455,'Y5 PC'!I455)</f>
        <v>0</v>
      </c>
      <c r="J455" s="280">
        <f>SUM('Y3 PC'!J455,'Y4 PC'!J455,'Y5 PC'!J455)</f>
        <v>0</v>
      </c>
      <c r="K455" s="291">
        <f>SUM('Y3 PC'!K455,'Y4 PC'!K455,'Y5 PC'!K455)</f>
        <v>0</v>
      </c>
      <c r="L455" s="61">
        <f t="shared" si="336"/>
        <v>0</v>
      </c>
      <c r="M455" s="85">
        <f t="shared" si="337"/>
        <v>0</v>
      </c>
      <c r="N455" s="19">
        <f t="shared" si="338"/>
        <v>0</v>
      </c>
      <c r="O455" s="20">
        <f t="shared" si="339"/>
        <v>0</v>
      </c>
      <c r="P455" s="21"/>
      <c r="Q455" s="83">
        <f t="shared" si="340"/>
        <v>0</v>
      </c>
    </row>
    <row r="456" spans="1:17" x14ac:dyDescent="0.3">
      <c r="A456" s="385"/>
      <c r="B456" s="353"/>
      <c r="C456" s="355"/>
      <c r="D456" s="357"/>
      <c r="E456" s="282">
        <f>SUM('Y3 PC'!E456,'Y4 PC'!E456,'Y5 PC'!E456)</f>
        <v>0</v>
      </c>
      <c r="F456" s="282"/>
      <c r="G456" s="282">
        <f>SUM('Y3 PC'!G456,'Y4 PC'!G456,'Y5 PC'!G456)</f>
        <v>0</v>
      </c>
      <c r="H456" s="282">
        <f>SUM('Y3 PC'!H456,'Y4 PC'!H456,'Y5 PC'!H456)</f>
        <v>0</v>
      </c>
      <c r="I456" s="282">
        <f>SUM('Y3 PC'!I456,'Y4 PC'!I456,'Y5 PC'!I456)</f>
        <v>0</v>
      </c>
      <c r="J456" s="280">
        <f>SUM('Y3 PC'!J456,'Y4 PC'!J456,'Y5 PC'!J456)</f>
        <v>0</v>
      </c>
      <c r="K456" s="291">
        <f>SUM('Y3 PC'!K456,'Y4 PC'!K456,'Y5 PC'!K456)</f>
        <v>0</v>
      </c>
      <c r="L456" s="61">
        <f t="shared" si="336"/>
        <v>0</v>
      </c>
      <c r="M456" s="85">
        <f t="shared" si="337"/>
        <v>0</v>
      </c>
      <c r="N456" s="19">
        <f t="shared" si="338"/>
        <v>0</v>
      </c>
      <c r="O456" s="20">
        <f t="shared" si="339"/>
        <v>0</v>
      </c>
      <c r="P456" s="21"/>
      <c r="Q456" s="83">
        <f t="shared" si="340"/>
        <v>0</v>
      </c>
    </row>
    <row r="457" spans="1:17" x14ac:dyDescent="0.3">
      <c r="A457" s="385"/>
      <c r="B457" s="353"/>
      <c r="C457" s="355"/>
      <c r="D457" s="357"/>
      <c r="E457" s="282">
        <f>SUM('Y3 PC'!E457,'Y4 PC'!E457,'Y5 PC'!E457)</f>
        <v>0</v>
      </c>
      <c r="F457" s="282"/>
      <c r="G457" s="282">
        <f>SUM('Y3 PC'!G457,'Y4 PC'!G457,'Y5 PC'!G457)</f>
        <v>0</v>
      </c>
      <c r="H457" s="282">
        <f>SUM('Y3 PC'!H457,'Y4 PC'!H457,'Y5 PC'!H457)</f>
        <v>0</v>
      </c>
      <c r="I457" s="282">
        <f>SUM('Y3 PC'!I457,'Y4 PC'!I457,'Y5 PC'!I457)</f>
        <v>0</v>
      </c>
      <c r="J457" s="280">
        <f>SUM('Y3 PC'!J457,'Y4 PC'!J457,'Y5 PC'!J457)</f>
        <v>0</v>
      </c>
      <c r="K457" s="291">
        <f>SUM('Y3 PC'!K457,'Y4 PC'!K457,'Y5 PC'!K457)</f>
        <v>0</v>
      </c>
      <c r="L457" s="61">
        <f t="shared" si="336"/>
        <v>0</v>
      </c>
      <c r="M457" s="85">
        <f t="shared" si="337"/>
        <v>0</v>
      </c>
      <c r="N457" s="19">
        <f t="shared" si="338"/>
        <v>0</v>
      </c>
      <c r="O457" s="20">
        <f t="shared" si="339"/>
        <v>0</v>
      </c>
      <c r="P457" s="21"/>
      <c r="Q457" s="83">
        <f t="shared" si="340"/>
        <v>0</v>
      </c>
    </row>
    <row r="458" spans="1:17" x14ac:dyDescent="0.3">
      <c r="A458" s="385"/>
      <c r="B458" s="353"/>
      <c r="C458" s="355"/>
      <c r="D458" s="357"/>
      <c r="E458" s="282">
        <f>SUM('Y3 PC'!E458,'Y4 PC'!E458,'Y5 PC'!E458)</f>
        <v>0</v>
      </c>
      <c r="F458" s="282"/>
      <c r="G458" s="282">
        <f>SUM('Y3 PC'!G458,'Y4 PC'!G458,'Y5 PC'!G458)</f>
        <v>0</v>
      </c>
      <c r="H458" s="282">
        <f>SUM('Y3 PC'!H458,'Y4 PC'!H458,'Y5 PC'!H458)</f>
        <v>0</v>
      </c>
      <c r="I458" s="282">
        <f>SUM('Y3 PC'!I458,'Y4 PC'!I458,'Y5 PC'!I458)</f>
        <v>0</v>
      </c>
      <c r="J458" s="280">
        <f>SUM('Y3 PC'!J458,'Y4 PC'!J458,'Y5 PC'!J458)</f>
        <v>0</v>
      </c>
      <c r="K458" s="291">
        <f>SUM('Y3 PC'!K458,'Y4 PC'!K458,'Y5 PC'!K458)</f>
        <v>0</v>
      </c>
      <c r="L458" s="61">
        <f t="shared" si="336"/>
        <v>0</v>
      </c>
      <c r="M458" s="85">
        <f t="shared" si="337"/>
        <v>0</v>
      </c>
      <c r="N458" s="19">
        <f t="shared" si="338"/>
        <v>0</v>
      </c>
      <c r="O458" s="20">
        <f t="shared" si="339"/>
        <v>0</v>
      </c>
      <c r="P458" s="21"/>
      <c r="Q458" s="83">
        <f t="shared" si="340"/>
        <v>0</v>
      </c>
    </row>
    <row r="459" spans="1:17" x14ac:dyDescent="0.3">
      <c r="A459" s="385"/>
      <c r="B459" s="353"/>
      <c r="C459" s="355"/>
      <c r="D459" s="357"/>
      <c r="E459" s="282">
        <f>SUM('Y3 PC'!E459,'Y4 PC'!E459,'Y5 PC'!E459)</f>
        <v>0</v>
      </c>
      <c r="F459" s="282"/>
      <c r="G459" s="282">
        <f>SUM('Y3 PC'!G459,'Y4 PC'!G459,'Y5 PC'!G459)</f>
        <v>0</v>
      </c>
      <c r="H459" s="282">
        <f>SUM('Y3 PC'!H459,'Y4 PC'!H459,'Y5 PC'!H459)</f>
        <v>0</v>
      </c>
      <c r="I459" s="282">
        <f>SUM('Y3 PC'!I459,'Y4 PC'!I459,'Y5 PC'!I459)</f>
        <v>0</v>
      </c>
      <c r="J459" s="280">
        <f>SUM('Y3 PC'!J459,'Y4 PC'!J459,'Y5 PC'!J459)</f>
        <v>0</v>
      </c>
      <c r="K459" s="291">
        <f>SUM('Y3 PC'!K459,'Y4 PC'!K459,'Y5 PC'!K459)</f>
        <v>0</v>
      </c>
      <c r="L459" s="61">
        <f t="shared" si="336"/>
        <v>0</v>
      </c>
      <c r="M459" s="85">
        <f t="shared" si="337"/>
        <v>0</v>
      </c>
      <c r="N459" s="19">
        <f t="shared" si="338"/>
        <v>0</v>
      </c>
      <c r="O459" s="20">
        <f t="shared" si="339"/>
        <v>0</v>
      </c>
      <c r="P459" s="21"/>
      <c r="Q459" s="83">
        <f t="shared" si="340"/>
        <v>0</v>
      </c>
    </row>
    <row r="460" spans="1:17" x14ac:dyDescent="0.3">
      <c r="A460" s="385"/>
      <c r="B460" s="353"/>
      <c r="C460" s="355"/>
      <c r="D460" s="357"/>
      <c r="E460" s="282">
        <f>SUM('Y3 PC'!E460,'Y4 PC'!E460,'Y5 PC'!E460)</f>
        <v>0</v>
      </c>
      <c r="F460" s="282"/>
      <c r="G460" s="282">
        <f>SUM('Y3 PC'!G460,'Y4 PC'!G460,'Y5 PC'!G460)</f>
        <v>0</v>
      </c>
      <c r="H460" s="282">
        <f>SUM('Y3 PC'!H460,'Y4 PC'!H460,'Y5 PC'!H460)</f>
        <v>0</v>
      </c>
      <c r="I460" s="282">
        <f>SUM('Y3 PC'!I460,'Y4 PC'!I460,'Y5 PC'!I460)</f>
        <v>0</v>
      </c>
      <c r="J460" s="280">
        <f>SUM('Y3 PC'!J460,'Y4 PC'!J460,'Y5 PC'!J460)</f>
        <v>0</v>
      </c>
      <c r="K460" s="291">
        <f>SUM('Y3 PC'!K460,'Y4 PC'!K460,'Y5 PC'!K460)</f>
        <v>0</v>
      </c>
      <c r="L460" s="61">
        <f t="shared" si="336"/>
        <v>0</v>
      </c>
      <c r="M460" s="85">
        <f t="shared" si="337"/>
        <v>0</v>
      </c>
      <c r="N460" s="19">
        <f t="shared" si="338"/>
        <v>0</v>
      </c>
      <c r="O460" s="20">
        <f t="shared" si="339"/>
        <v>0</v>
      </c>
      <c r="P460" s="21"/>
      <c r="Q460" s="83">
        <f t="shared" si="340"/>
        <v>0</v>
      </c>
    </row>
    <row r="461" spans="1:17" x14ac:dyDescent="0.3">
      <c r="A461" s="385"/>
      <c r="B461" s="353"/>
      <c r="C461" s="355"/>
      <c r="D461" s="357"/>
      <c r="E461" s="282">
        <f>SUM('Y3 PC'!E461,'Y4 PC'!E461,'Y5 PC'!E461)</f>
        <v>0</v>
      </c>
      <c r="F461" s="282"/>
      <c r="G461" s="282">
        <f>SUM('Y3 PC'!G461,'Y4 PC'!G461,'Y5 PC'!G461)</f>
        <v>0</v>
      </c>
      <c r="H461" s="282">
        <f>SUM('Y3 PC'!H461,'Y4 PC'!H461,'Y5 PC'!H461)</f>
        <v>0</v>
      </c>
      <c r="I461" s="282">
        <f>SUM('Y3 PC'!I461,'Y4 PC'!I461,'Y5 PC'!I461)</f>
        <v>0</v>
      </c>
      <c r="J461" s="280">
        <f>SUM('Y3 PC'!J461,'Y4 PC'!J461,'Y5 PC'!J461)</f>
        <v>0</v>
      </c>
      <c r="K461" s="291">
        <f>SUM('Y3 PC'!K461,'Y4 PC'!K461,'Y5 PC'!K461)</f>
        <v>0</v>
      </c>
      <c r="L461" s="61">
        <f t="shared" si="336"/>
        <v>0</v>
      </c>
      <c r="M461" s="85">
        <f t="shared" si="337"/>
        <v>0</v>
      </c>
      <c r="N461" s="19">
        <f t="shared" si="338"/>
        <v>0</v>
      </c>
      <c r="O461" s="20">
        <f t="shared" si="339"/>
        <v>0</v>
      </c>
      <c r="P461" s="21"/>
      <c r="Q461" s="83">
        <f t="shared" si="340"/>
        <v>0</v>
      </c>
    </row>
    <row r="462" spans="1:17" ht="15" thickBot="1" x14ac:dyDescent="0.35">
      <c r="A462" s="385"/>
      <c r="B462" s="353"/>
      <c r="C462" s="355"/>
      <c r="D462" s="357"/>
      <c r="E462" s="286">
        <f>SUM('Y3 PC'!E462,'Y4 PC'!E462,'Y5 PC'!E462)</f>
        <v>0</v>
      </c>
      <c r="F462" s="293"/>
      <c r="G462" s="282">
        <f>SUM('Y3 PC'!G462,'Y4 PC'!G462,'Y5 PC'!G462)</f>
        <v>0</v>
      </c>
      <c r="H462" s="282">
        <f>SUM('Y3 PC'!H462,'Y4 PC'!H462,'Y5 PC'!H462)</f>
        <v>0</v>
      </c>
      <c r="I462" s="282">
        <f>SUM('Y3 PC'!I462,'Y4 PC'!I462,'Y5 PC'!I462)</f>
        <v>0</v>
      </c>
      <c r="J462" s="280">
        <f>SUM('Y3 PC'!J462,'Y4 PC'!J462,'Y5 PC'!J462)</f>
        <v>0</v>
      </c>
      <c r="K462" s="298">
        <f>SUM('Y3 PC'!K462,'Y4 PC'!K462,'Y5 PC'!K462)</f>
        <v>0</v>
      </c>
      <c r="L462" s="67">
        <f t="shared" si="336"/>
        <v>0</v>
      </c>
      <c r="M462" s="86">
        <f t="shared" si="337"/>
        <v>0</v>
      </c>
      <c r="N462" s="69">
        <f t="shared" si="338"/>
        <v>0</v>
      </c>
      <c r="O462" s="70">
        <f t="shared" si="339"/>
        <v>0</v>
      </c>
      <c r="P462" s="71"/>
      <c r="Q462" s="84">
        <f t="shared" si="340"/>
        <v>0</v>
      </c>
    </row>
    <row r="463" spans="1:17" ht="15" thickBot="1" x14ac:dyDescent="0.35">
      <c r="A463" s="385"/>
      <c r="B463" s="350" t="s">
        <v>165</v>
      </c>
      <c r="C463" s="350"/>
      <c r="D463" s="351"/>
      <c r="E463" s="150">
        <f t="shared" ref="E463" si="341">SUM(E452:E462)</f>
        <v>0</v>
      </c>
      <c r="F463" s="151"/>
      <c r="G463" s="164"/>
      <c r="H463" s="165"/>
      <c r="I463" s="165"/>
      <c r="J463" s="165"/>
      <c r="K463" s="79">
        <f t="shared" ref="K463" si="342">SUM(K452:K462)</f>
        <v>0</v>
      </c>
      <c r="L463" s="79">
        <f t="shared" ref="L463:O463" si="343">SUM(L452:L462)</f>
        <v>0</v>
      </c>
      <c r="M463" s="80">
        <f t="shared" si="343"/>
        <v>0</v>
      </c>
      <c r="N463" s="81">
        <f t="shared" si="343"/>
        <v>0</v>
      </c>
      <c r="O463" s="82">
        <f t="shared" si="343"/>
        <v>0</v>
      </c>
      <c r="P463" s="74"/>
      <c r="Q463" s="79">
        <f t="shared" ref="Q463" si="344">SUM(Q452:Q462)</f>
        <v>0</v>
      </c>
    </row>
    <row r="464" spans="1:17" ht="18" customHeight="1" x14ac:dyDescent="0.3">
      <c r="A464" s="385"/>
      <c r="B464" s="352">
        <v>19</v>
      </c>
      <c r="C464" s="354" t="s">
        <v>121</v>
      </c>
      <c r="D464" s="356"/>
      <c r="E464" s="294">
        <f>SUM('Y3 PC'!E464,'Y4 PC'!E464,'Y5 PC'!E464)</f>
        <v>0</v>
      </c>
      <c r="F464" s="293"/>
      <c r="G464" s="282">
        <f>SUM('Y3 PC'!G464,'Y4 PC'!G464,'Y5 PC'!G464)</f>
        <v>0</v>
      </c>
      <c r="H464" s="282">
        <f>SUM('Y3 PC'!H464,'Y4 PC'!H464,'Y5 PC'!H464)</f>
        <v>0</v>
      </c>
      <c r="I464" s="282">
        <f>SUM('Y3 PC'!I464,'Y4 PC'!I464,'Y5 PC'!I464)</f>
        <v>0</v>
      </c>
      <c r="J464" s="280">
        <f>SUM('Y3 PC'!J464,'Y4 PC'!J464,'Y5 PC'!J464)</f>
        <v>0</v>
      </c>
      <c r="K464" s="289">
        <f>SUM('Y3 PC'!K464,'Y4 PC'!K464,'Y5 PC'!K464)</f>
        <v>0</v>
      </c>
      <c r="L464" s="17">
        <f t="shared" ref="L464:L474" si="345">25%*K464</f>
        <v>0</v>
      </c>
      <c r="M464" s="34">
        <f t="shared" ref="M464:M474" si="346">ROUND(SUM(K464:L464),0)</f>
        <v>0</v>
      </c>
      <c r="N464" s="19">
        <f t="shared" ref="N464:N474" si="347">$N$4*$M464</f>
        <v>0</v>
      </c>
      <c r="O464" s="20">
        <f t="shared" ref="O464:O474" si="348">$O$4*$M464</f>
        <v>0</v>
      </c>
      <c r="P464" s="21"/>
      <c r="Q464" s="33">
        <f t="shared" ref="Q464:Q474" si="349">ROUND(SUM($N464:$P464),0)</f>
        <v>0</v>
      </c>
    </row>
    <row r="465" spans="1:17" x14ac:dyDescent="0.3">
      <c r="A465" s="385"/>
      <c r="B465" s="353"/>
      <c r="C465" s="355"/>
      <c r="D465" s="357"/>
      <c r="E465" s="282">
        <f>SUM('Y3 PC'!E465,'Y4 PC'!E465,'Y5 PC'!E465)</f>
        <v>0</v>
      </c>
      <c r="F465" s="282"/>
      <c r="G465" s="282">
        <f>SUM('Y3 PC'!G465,'Y4 PC'!G465,'Y5 PC'!G465)</f>
        <v>0</v>
      </c>
      <c r="H465" s="282">
        <f>SUM('Y3 PC'!H465,'Y4 PC'!H465,'Y5 PC'!H465)</f>
        <v>0</v>
      </c>
      <c r="I465" s="282">
        <f>SUM('Y3 PC'!I465,'Y4 PC'!I465,'Y5 PC'!I465)</f>
        <v>0</v>
      </c>
      <c r="J465" s="280">
        <f>SUM('Y3 PC'!J465,'Y4 PC'!J465,'Y5 PC'!J465)</f>
        <v>0</v>
      </c>
      <c r="K465" s="291">
        <f>SUM('Y3 PC'!K465,'Y4 PC'!K465,'Y5 PC'!K465)</f>
        <v>0</v>
      </c>
      <c r="L465" s="61">
        <f t="shared" si="345"/>
        <v>0</v>
      </c>
      <c r="M465" s="85">
        <f t="shared" si="346"/>
        <v>0</v>
      </c>
      <c r="N465" s="19">
        <f t="shared" si="347"/>
        <v>0</v>
      </c>
      <c r="O465" s="20">
        <f t="shared" si="348"/>
        <v>0</v>
      </c>
      <c r="P465" s="21"/>
      <c r="Q465" s="83">
        <f t="shared" si="349"/>
        <v>0</v>
      </c>
    </row>
    <row r="466" spans="1:17" x14ac:dyDescent="0.3">
      <c r="A466" s="385"/>
      <c r="B466" s="353"/>
      <c r="C466" s="355"/>
      <c r="D466" s="357"/>
      <c r="E466" s="282">
        <f>SUM('Y3 PC'!E466,'Y4 PC'!E466,'Y5 PC'!E466)</f>
        <v>0</v>
      </c>
      <c r="F466" s="282"/>
      <c r="G466" s="282">
        <f>SUM('Y3 PC'!G466,'Y4 PC'!G466,'Y5 PC'!G466)</f>
        <v>0</v>
      </c>
      <c r="H466" s="282">
        <f>SUM('Y3 PC'!H466,'Y4 PC'!H466,'Y5 PC'!H466)</f>
        <v>0</v>
      </c>
      <c r="I466" s="282">
        <f>SUM('Y3 PC'!I466,'Y4 PC'!I466,'Y5 PC'!I466)</f>
        <v>0</v>
      </c>
      <c r="J466" s="280">
        <f>SUM('Y3 PC'!J466,'Y4 PC'!J466,'Y5 PC'!J466)</f>
        <v>0</v>
      </c>
      <c r="K466" s="291">
        <f>SUM('Y3 PC'!K466,'Y4 PC'!K466,'Y5 PC'!K466)</f>
        <v>0</v>
      </c>
      <c r="L466" s="61">
        <f t="shared" si="345"/>
        <v>0</v>
      </c>
      <c r="M466" s="85">
        <f t="shared" si="346"/>
        <v>0</v>
      </c>
      <c r="N466" s="19">
        <f t="shared" si="347"/>
        <v>0</v>
      </c>
      <c r="O466" s="20">
        <f t="shared" si="348"/>
        <v>0</v>
      </c>
      <c r="P466" s="21"/>
      <c r="Q466" s="83">
        <f t="shared" si="349"/>
        <v>0</v>
      </c>
    </row>
    <row r="467" spans="1:17" x14ac:dyDescent="0.3">
      <c r="A467" s="385"/>
      <c r="B467" s="353"/>
      <c r="C467" s="355"/>
      <c r="D467" s="357"/>
      <c r="E467" s="282">
        <f>SUM('Y3 PC'!E467,'Y4 PC'!E467,'Y5 PC'!E467)</f>
        <v>0</v>
      </c>
      <c r="F467" s="282"/>
      <c r="G467" s="282">
        <f>SUM('Y3 PC'!G467,'Y4 PC'!G467,'Y5 PC'!G467)</f>
        <v>0</v>
      </c>
      <c r="H467" s="282">
        <f>SUM('Y3 PC'!H467,'Y4 PC'!H467,'Y5 PC'!H467)</f>
        <v>0</v>
      </c>
      <c r="I467" s="282">
        <f>SUM('Y3 PC'!I467,'Y4 PC'!I467,'Y5 PC'!I467)</f>
        <v>0</v>
      </c>
      <c r="J467" s="280">
        <f>SUM('Y3 PC'!J467,'Y4 PC'!J467,'Y5 PC'!J467)</f>
        <v>0</v>
      </c>
      <c r="K467" s="291">
        <f>SUM('Y3 PC'!K467,'Y4 PC'!K467,'Y5 PC'!K467)</f>
        <v>0</v>
      </c>
      <c r="L467" s="61">
        <f t="shared" si="345"/>
        <v>0</v>
      </c>
      <c r="M467" s="85">
        <f t="shared" si="346"/>
        <v>0</v>
      </c>
      <c r="N467" s="19">
        <f t="shared" si="347"/>
        <v>0</v>
      </c>
      <c r="O467" s="20">
        <f t="shared" si="348"/>
        <v>0</v>
      </c>
      <c r="P467" s="21"/>
      <c r="Q467" s="83">
        <f t="shared" si="349"/>
        <v>0</v>
      </c>
    </row>
    <row r="468" spans="1:17" x14ac:dyDescent="0.3">
      <c r="A468" s="385"/>
      <c r="B468" s="353"/>
      <c r="C468" s="355"/>
      <c r="D468" s="357"/>
      <c r="E468" s="282">
        <f>SUM('Y3 PC'!E468,'Y4 PC'!E468,'Y5 PC'!E468)</f>
        <v>0</v>
      </c>
      <c r="F468" s="282"/>
      <c r="G468" s="282">
        <f>SUM('Y3 PC'!G468,'Y4 PC'!G468,'Y5 PC'!G468)</f>
        <v>0</v>
      </c>
      <c r="H468" s="282">
        <f>SUM('Y3 PC'!H468,'Y4 PC'!H468,'Y5 PC'!H468)</f>
        <v>0</v>
      </c>
      <c r="I468" s="282">
        <f>SUM('Y3 PC'!I468,'Y4 PC'!I468,'Y5 PC'!I468)</f>
        <v>0</v>
      </c>
      <c r="J468" s="280">
        <f>SUM('Y3 PC'!J468,'Y4 PC'!J468,'Y5 PC'!J468)</f>
        <v>0</v>
      </c>
      <c r="K468" s="291">
        <f>SUM('Y3 PC'!K468,'Y4 PC'!K468,'Y5 PC'!K468)</f>
        <v>0</v>
      </c>
      <c r="L468" s="61">
        <f t="shared" si="345"/>
        <v>0</v>
      </c>
      <c r="M468" s="85">
        <f t="shared" si="346"/>
        <v>0</v>
      </c>
      <c r="N468" s="19">
        <f t="shared" si="347"/>
        <v>0</v>
      </c>
      <c r="O468" s="20">
        <f t="shared" si="348"/>
        <v>0</v>
      </c>
      <c r="P468" s="21"/>
      <c r="Q468" s="83">
        <f t="shared" si="349"/>
        <v>0</v>
      </c>
    </row>
    <row r="469" spans="1:17" x14ac:dyDescent="0.3">
      <c r="A469" s="385"/>
      <c r="B469" s="353"/>
      <c r="C469" s="355"/>
      <c r="D469" s="357"/>
      <c r="E469" s="282">
        <f>SUM('Y3 PC'!E469,'Y4 PC'!E469,'Y5 PC'!E469)</f>
        <v>0</v>
      </c>
      <c r="F469" s="282"/>
      <c r="G469" s="282">
        <f>SUM('Y3 PC'!G469,'Y4 PC'!G469,'Y5 PC'!G469)</f>
        <v>0</v>
      </c>
      <c r="H469" s="282">
        <f>SUM('Y3 PC'!H469,'Y4 PC'!H469,'Y5 PC'!H469)</f>
        <v>0</v>
      </c>
      <c r="I469" s="282">
        <f>SUM('Y3 PC'!I469,'Y4 PC'!I469,'Y5 PC'!I469)</f>
        <v>0</v>
      </c>
      <c r="J469" s="280">
        <f>SUM('Y3 PC'!J469,'Y4 PC'!J469,'Y5 PC'!J469)</f>
        <v>0</v>
      </c>
      <c r="K469" s="291">
        <f>SUM('Y3 PC'!K469,'Y4 PC'!K469,'Y5 PC'!K469)</f>
        <v>0</v>
      </c>
      <c r="L469" s="61">
        <f t="shared" si="345"/>
        <v>0</v>
      </c>
      <c r="M469" s="85">
        <f t="shared" si="346"/>
        <v>0</v>
      </c>
      <c r="N469" s="19">
        <f t="shared" si="347"/>
        <v>0</v>
      </c>
      <c r="O469" s="20">
        <f t="shared" si="348"/>
        <v>0</v>
      </c>
      <c r="P469" s="21"/>
      <c r="Q469" s="83">
        <f t="shared" si="349"/>
        <v>0</v>
      </c>
    </row>
    <row r="470" spans="1:17" x14ac:dyDescent="0.3">
      <c r="A470" s="385"/>
      <c r="B470" s="353"/>
      <c r="C470" s="355"/>
      <c r="D470" s="357"/>
      <c r="E470" s="282">
        <f>SUM('Y3 PC'!E470,'Y4 PC'!E470,'Y5 PC'!E470)</f>
        <v>0</v>
      </c>
      <c r="F470" s="282"/>
      <c r="G470" s="282">
        <f>SUM('Y3 PC'!G470,'Y4 PC'!G470,'Y5 PC'!G470)</f>
        <v>0</v>
      </c>
      <c r="H470" s="282">
        <f>SUM('Y3 PC'!H470,'Y4 PC'!H470,'Y5 PC'!H470)</f>
        <v>0</v>
      </c>
      <c r="I470" s="282">
        <f>SUM('Y3 PC'!I470,'Y4 PC'!I470,'Y5 PC'!I470)</f>
        <v>0</v>
      </c>
      <c r="J470" s="280">
        <f>SUM('Y3 PC'!J470,'Y4 PC'!J470,'Y5 PC'!J470)</f>
        <v>0</v>
      </c>
      <c r="K470" s="291">
        <f>SUM('Y3 PC'!K470,'Y4 PC'!K470,'Y5 PC'!K470)</f>
        <v>0</v>
      </c>
      <c r="L470" s="61">
        <f t="shared" si="345"/>
        <v>0</v>
      </c>
      <c r="M470" s="85">
        <f t="shared" si="346"/>
        <v>0</v>
      </c>
      <c r="N470" s="19">
        <f t="shared" si="347"/>
        <v>0</v>
      </c>
      <c r="O470" s="20">
        <f t="shared" si="348"/>
        <v>0</v>
      </c>
      <c r="P470" s="21"/>
      <c r="Q470" s="83">
        <f t="shared" si="349"/>
        <v>0</v>
      </c>
    </row>
    <row r="471" spans="1:17" x14ac:dyDescent="0.3">
      <c r="A471" s="385"/>
      <c r="B471" s="353"/>
      <c r="C471" s="355"/>
      <c r="D471" s="357"/>
      <c r="E471" s="282">
        <f>SUM('Y3 PC'!E471,'Y4 PC'!E471,'Y5 PC'!E471)</f>
        <v>0</v>
      </c>
      <c r="F471" s="282"/>
      <c r="G471" s="282">
        <f>SUM('Y3 PC'!G471,'Y4 PC'!G471,'Y5 PC'!G471)</f>
        <v>0</v>
      </c>
      <c r="H471" s="282">
        <f>SUM('Y3 PC'!H471,'Y4 PC'!H471,'Y5 PC'!H471)</f>
        <v>0</v>
      </c>
      <c r="I471" s="282">
        <f>SUM('Y3 PC'!I471,'Y4 PC'!I471,'Y5 PC'!I471)</f>
        <v>0</v>
      </c>
      <c r="J471" s="280">
        <f>SUM('Y3 PC'!J471,'Y4 PC'!J471,'Y5 PC'!J471)</f>
        <v>0</v>
      </c>
      <c r="K471" s="291">
        <f>SUM('Y3 PC'!K471,'Y4 PC'!K471,'Y5 PC'!K471)</f>
        <v>0</v>
      </c>
      <c r="L471" s="61">
        <f t="shared" si="345"/>
        <v>0</v>
      </c>
      <c r="M471" s="85">
        <f t="shared" si="346"/>
        <v>0</v>
      </c>
      <c r="N471" s="19">
        <f t="shared" si="347"/>
        <v>0</v>
      </c>
      <c r="O471" s="20">
        <f t="shared" si="348"/>
        <v>0</v>
      </c>
      <c r="P471" s="21"/>
      <c r="Q471" s="83">
        <f t="shared" si="349"/>
        <v>0</v>
      </c>
    </row>
    <row r="472" spans="1:17" x14ac:dyDescent="0.3">
      <c r="A472" s="385"/>
      <c r="B472" s="353"/>
      <c r="C472" s="355"/>
      <c r="D472" s="357"/>
      <c r="E472" s="282">
        <f>SUM('Y3 PC'!E472,'Y4 PC'!E472,'Y5 PC'!E472)</f>
        <v>0</v>
      </c>
      <c r="F472" s="282"/>
      <c r="G472" s="282">
        <f>SUM('Y3 PC'!G472,'Y4 PC'!G472,'Y5 PC'!G472)</f>
        <v>0</v>
      </c>
      <c r="H472" s="282">
        <f>SUM('Y3 PC'!H472,'Y4 PC'!H472,'Y5 PC'!H472)</f>
        <v>0</v>
      </c>
      <c r="I472" s="282">
        <f>SUM('Y3 PC'!I472,'Y4 PC'!I472,'Y5 PC'!I472)</f>
        <v>0</v>
      </c>
      <c r="J472" s="280">
        <f>SUM('Y3 PC'!J472,'Y4 PC'!J472,'Y5 PC'!J472)</f>
        <v>0</v>
      </c>
      <c r="K472" s="291">
        <f>SUM('Y3 PC'!K472,'Y4 PC'!K472,'Y5 PC'!K472)</f>
        <v>0</v>
      </c>
      <c r="L472" s="61">
        <f t="shared" si="345"/>
        <v>0</v>
      </c>
      <c r="M472" s="85">
        <f t="shared" si="346"/>
        <v>0</v>
      </c>
      <c r="N472" s="19">
        <f t="shared" si="347"/>
        <v>0</v>
      </c>
      <c r="O472" s="20">
        <f t="shared" si="348"/>
        <v>0</v>
      </c>
      <c r="P472" s="21"/>
      <c r="Q472" s="83">
        <f t="shared" si="349"/>
        <v>0</v>
      </c>
    </row>
    <row r="473" spans="1:17" x14ac:dyDescent="0.3">
      <c r="A473" s="385"/>
      <c r="B473" s="353"/>
      <c r="C473" s="355"/>
      <c r="D473" s="357"/>
      <c r="E473" s="282">
        <f>SUM('Y3 PC'!E473,'Y4 PC'!E473,'Y5 PC'!E473)</f>
        <v>0</v>
      </c>
      <c r="F473" s="282"/>
      <c r="G473" s="282">
        <f>SUM('Y3 PC'!G473,'Y4 PC'!G473,'Y5 PC'!G473)</f>
        <v>0</v>
      </c>
      <c r="H473" s="282">
        <f>SUM('Y3 PC'!H473,'Y4 PC'!H473,'Y5 PC'!H473)</f>
        <v>0</v>
      </c>
      <c r="I473" s="282">
        <f>SUM('Y3 PC'!I473,'Y4 PC'!I473,'Y5 PC'!I473)</f>
        <v>0</v>
      </c>
      <c r="J473" s="280">
        <f>SUM('Y3 PC'!J473,'Y4 PC'!J473,'Y5 PC'!J473)</f>
        <v>0</v>
      </c>
      <c r="K473" s="291">
        <f>SUM('Y3 PC'!K473,'Y4 PC'!K473,'Y5 PC'!K473)</f>
        <v>0</v>
      </c>
      <c r="L473" s="61">
        <f t="shared" si="345"/>
        <v>0</v>
      </c>
      <c r="M473" s="85">
        <f t="shared" si="346"/>
        <v>0</v>
      </c>
      <c r="N473" s="19">
        <f t="shared" si="347"/>
        <v>0</v>
      </c>
      <c r="O473" s="20">
        <f t="shared" si="348"/>
        <v>0</v>
      </c>
      <c r="P473" s="21"/>
      <c r="Q473" s="83">
        <f t="shared" si="349"/>
        <v>0</v>
      </c>
    </row>
    <row r="474" spans="1:17" ht="15" thickBot="1" x14ac:dyDescent="0.35">
      <c r="A474" s="385"/>
      <c r="B474" s="353"/>
      <c r="C474" s="355"/>
      <c r="D474" s="357"/>
      <c r="E474" s="286">
        <f>SUM('Y3 PC'!E474,'Y4 PC'!E474,'Y5 PC'!E474)</f>
        <v>0</v>
      </c>
      <c r="F474" s="293"/>
      <c r="G474" s="282">
        <f>SUM('Y3 PC'!G474,'Y4 PC'!G474,'Y5 PC'!G474)</f>
        <v>0</v>
      </c>
      <c r="H474" s="282">
        <f>SUM('Y3 PC'!H474,'Y4 PC'!H474,'Y5 PC'!H474)</f>
        <v>0</v>
      </c>
      <c r="I474" s="282">
        <f>SUM('Y3 PC'!I474,'Y4 PC'!I474,'Y5 PC'!I474)</f>
        <v>0</v>
      </c>
      <c r="J474" s="280">
        <f>SUM('Y3 PC'!J474,'Y4 PC'!J474,'Y5 PC'!J474)</f>
        <v>0</v>
      </c>
      <c r="K474" s="298">
        <f>SUM('Y3 PC'!K474,'Y4 PC'!K474,'Y5 PC'!K474)</f>
        <v>0</v>
      </c>
      <c r="L474" s="67">
        <f t="shared" si="345"/>
        <v>0</v>
      </c>
      <c r="M474" s="86">
        <f t="shared" si="346"/>
        <v>0</v>
      </c>
      <c r="N474" s="69">
        <f t="shared" si="347"/>
        <v>0</v>
      </c>
      <c r="O474" s="70">
        <f t="shared" si="348"/>
        <v>0</v>
      </c>
      <c r="P474" s="71"/>
      <c r="Q474" s="84">
        <f t="shared" si="349"/>
        <v>0</v>
      </c>
    </row>
    <row r="475" spans="1:17" ht="15" thickBot="1" x14ac:dyDescent="0.35">
      <c r="A475" s="386"/>
      <c r="B475" s="350" t="s">
        <v>166</v>
      </c>
      <c r="C475" s="350"/>
      <c r="D475" s="351"/>
      <c r="E475" s="150">
        <f t="shared" ref="E475" si="350">SUM(E464:E474)</f>
        <v>0</v>
      </c>
      <c r="F475" s="151"/>
      <c r="G475" s="164"/>
      <c r="H475" s="165"/>
      <c r="I475" s="165"/>
      <c r="J475" s="165"/>
      <c r="K475" s="79">
        <f t="shared" ref="K475" si="351">SUM(K464:K474)</f>
        <v>0</v>
      </c>
      <c r="L475" s="79">
        <f t="shared" ref="L475:O475" si="352">SUM(L464:L474)</f>
        <v>0</v>
      </c>
      <c r="M475" s="80">
        <f t="shared" si="352"/>
        <v>0</v>
      </c>
      <c r="N475" s="81">
        <f t="shared" si="352"/>
        <v>0</v>
      </c>
      <c r="O475" s="82">
        <f t="shared" si="352"/>
        <v>0</v>
      </c>
      <c r="P475" s="74"/>
      <c r="Q475" s="79">
        <f t="shared" ref="Q475" si="353">SUM(Q464:Q474)</f>
        <v>0</v>
      </c>
    </row>
    <row r="476" spans="1:17" x14ac:dyDescent="0.3">
      <c r="A476" s="387" t="s">
        <v>27</v>
      </c>
      <c r="B476" s="361" t="s">
        <v>22</v>
      </c>
      <c r="C476" s="363" t="s">
        <v>190</v>
      </c>
      <c r="D476" s="365" t="s">
        <v>98</v>
      </c>
      <c r="E476" s="294">
        <f>SUM('Y3 PC'!E476,'Y4 PC'!E476,'Y5 PC'!E476)</f>
        <v>0</v>
      </c>
      <c r="F476" s="293"/>
      <c r="G476" s="282">
        <f>SUM('Y3 PC'!G476,'Y4 PC'!G476,'Y5 PC'!G476)</f>
        <v>0</v>
      </c>
      <c r="H476" s="282">
        <f>SUM('Y3 PC'!H476,'Y4 PC'!H476,'Y5 PC'!H476)</f>
        <v>0</v>
      </c>
      <c r="I476" s="282">
        <f>SUM('Y3 PC'!I476,'Y4 PC'!I476,'Y5 PC'!I476)</f>
        <v>0</v>
      </c>
      <c r="J476" s="280">
        <f>SUM('Y3 PC'!J476,'Y4 PC'!J476,'Y5 PC'!J476)</f>
        <v>0</v>
      </c>
      <c r="K476" s="295">
        <f>SUM('Y3 PC'!K476,'Y4 PC'!K476,'Y5 PC'!K476)</f>
        <v>0</v>
      </c>
      <c r="L476" s="17">
        <f>25%*K476</f>
        <v>0</v>
      </c>
      <c r="M476" s="18">
        <f t="shared" ref="M476:M486" si="354">ROUND(SUM(K476:L476),0)</f>
        <v>0</v>
      </c>
      <c r="N476" s="19">
        <f>$N$4*$M476</f>
        <v>0</v>
      </c>
      <c r="O476" s="20">
        <f>$O$4*$M476</f>
        <v>0</v>
      </c>
      <c r="P476" s="21"/>
      <c r="Q476" s="15">
        <f>ROUND(SUM($N476:$P476),0)</f>
        <v>0</v>
      </c>
    </row>
    <row r="477" spans="1:17" x14ac:dyDescent="0.3">
      <c r="A477" s="385"/>
      <c r="B477" s="362"/>
      <c r="C477" s="364"/>
      <c r="D477" s="366"/>
      <c r="E477" s="282">
        <f>SUM('Y3 PC'!E477,'Y4 PC'!E477,'Y5 PC'!E477)</f>
        <v>0</v>
      </c>
      <c r="F477" s="282"/>
      <c r="G477" s="282">
        <f>SUM('Y3 PC'!G477,'Y4 PC'!G477,'Y5 PC'!G477)</f>
        <v>0</v>
      </c>
      <c r="H477" s="282">
        <f>SUM('Y3 PC'!H477,'Y4 PC'!H477,'Y5 PC'!H477)</f>
        <v>0</v>
      </c>
      <c r="I477" s="282">
        <f>SUM('Y3 PC'!I477,'Y4 PC'!I477,'Y5 PC'!I477)</f>
        <v>0</v>
      </c>
      <c r="J477" s="280">
        <f>SUM('Y3 PC'!J477,'Y4 PC'!J477,'Y5 PC'!J477)</f>
        <v>0</v>
      </c>
      <c r="K477" s="284">
        <f>SUM('Y3 PC'!K477,'Y4 PC'!K477,'Y5 PC'!K477)</f>
        <v>0</v>
      </c>
      <c r="L477" s="61">
        <f t="shared" ref="L477:L486" si="355">25%*K477</f>
        <v>0</v>
      </c>
      <c r="M477" s="62">
        <f t="shared" si="354"/>
        <v>0</v>
      </c>
      <c r="N477" s="19">
        <f t="shared" ref="N477:N486" si="356">$N$4*$M477</f>
        <v>0</v>
      </c>
      <c r="O477" s="20">
        <f t="shared" ref="O477:O486" si="357">$O$4*$M477</f>
        <v>0</v>
      </c>
      <c r="P477" s="21"/>
      <c r="Q477" s="60">
        <f t="shared" ref="Q477:Q486" si="358">ROUND(SUM($N477:$P477),0)</f>
        <v>0</v>
      </c>
    </row>
    <row r="478" spans="1:17" x14ac:dyDescent="0.3">
      <c r="A478" s="385"/>
      <c r="B478" s="362"/>
      <c r="C478" s="364"/>
      <c r="D478" s="366"/>
      <c r="E478" s="282">
        <f>SUM('Y3 PC'!E478,'Y4 PC'!E478,'Y5 PC'!E478)</f>
        <v>0</v>
      </c>
      <c r="F478" s="282"/>
      <c r="G478" s="282">
        <f>SUM('Y3 PC'!G478,'Y4 PC'!G478,'Y5 PC'!G478)</f>
        <v>0</v>
      </c>
      <c r="H478" s="282">
        <f>SUM('Y3 PC'!H478,'Y4 PC'!H478,'Y5 PC'!H478)</f>
        <v>0</v>
      </c>
      <c r="I478" s="282">
        <f>SUM('Y3 PC'!I478,'Y4 PC'!I478,'Y5 PC'!I478)</f>
        <v>0</v>
      </c>
      <c r="J478" s="280">
        <f>SUM('Y3 PC'!J478,'Y4 PC'!J478,'Y5 PC'!J478)</f>
        <v>0</v>
      </c>
      <c r="K478" s="284">
        <f>SUM('Y3 PC'!K478,'Y4 PC'!K478,'Y5 PC'!K478)</f>
        <v>0</v>
      </c>
      <c r="L478" s="61">
        <f t="shared" si="355"/>
        <v>0</v>
      </c>
      <c r="M478" s="62">
        <f t="shared" si="354"/>
        <v>0</v>
      </c>
      <c r="N478" s="19">
        <f t="shared" si="356"/>
        <v>0</v>
      </c>
      <c r="O478" s="20">
        <f t="shared" si="357"/>
        <v>0</v>
      </c>
      <c r="P478" s="21"/>
      <c r="Q478" s="60">
        <f t="shared" si="358"/>
        <v>0</v>
      </c>
    </row>
    <row r="479" spans="1:17" x14ac:dyDescent="0.3">
      <c r="A479" s="385"/>
      <c r="B479" s="362"/>
      <c r="C479" s="364"/>
      <c r="D479" s="366"/>
      <c r="E479" s="282">
        <f>SUM('Y3 PC'!E479,'Y4 PC'!E479,'Y5 PC'!E479)</f>
        <v>0</v>
      </c>
      <c r="F479" s="282"/>
      <c r="G479" s="282">
        <f>SUM('Y3 PC'!G479,'Y4 PC'!G479,'Y5 PC'!G479)</f>
        <v>0</v>
      </c>
      <c r="H479" s="282">
        <f>SUM('Y3 PC'!H479,'Y4 PC'!H479,'Y5 PC'!H479)</f>
        <v>0</v>
      </c>
      <c r="I479" s="282">
        <f>SUM('Y3 PC'!I479,'Y4 PC'!I479,'Y5 PC'!I479)</f>
        <v>0</v>
      </c>
      <c r="J479" s="280">
        <f>SUM('Y3 PC'!J479,'Y4 PC'!J479,'Y5 PC'!J479)</f>
        <v>0</v>
      </c>
      <c r="K479" s="284">
        <f>SUM('Y3 PC'!K479,'Y4 PC'!K479,'Y5 PC'!K479)</f>
        <v>0</v>
      </c>
      <c r="L479" s="61">
        <f t="shared" si="355"/>
        <v>0</v>
      </c>
      <c r="M479" s="62">
        <f t="shared" si="354"/>
        <v>0</v>
      </c>
      <c r="N479" s="19">
        <f t="shared" si="356"/>
        <v>0</v>
      </c>
      <c r="O479" s="20">
        <f t="shared" si="357"/>
        <v>0</v>
      </c>
      <c r="P479" s="21"/>
      <c r="Q479" s="60">
        <f t="shared" si="358"/>
        <v>0</v>
      </c>
    </row>
    <row r="480" spans="1:17" x14ac:dyDescent="0.3">
      <c r="A480" s="385"/>
      <c r="B480" s="362"/>
      <c r="C480" s="364"/>
      <c r="D480" s="366"/>
      <c r="E480" s="282">
        <f>SUM('Y3 PC'!E480,'Y4 PC'!E480,'Y5 PC'!E480)</f>
        <v>0</v>
      </c>
      <c r="F480" s="282"/>
      <c r="G480" s="282">
        <f>SUM('Y3 PC'!G480,'Y4 PC'!G480,'Y5 PC'!G480)</f>
        <v>0</v>
      </c>
      <c r="H480" s="282">
        <f>SUM('Y3 PC'!H480,'Y4 PC'!H480,'Y5 PC'!H480)</f>
        <v>0</v>
      </c>
      <c r="I480" s="282">
        <f>SUM('Y3 PC'!I480,'Y4 PC'!I480,'Y5 PC'!I480)</f>
        <v>0</v>
      </c>
      <c r="J480" s="280">
        <f>SUM('Y3 PC'!J480,'Y4 PC'!J480,'Y5 PC'!J480)</f>
        <v>0</v>
      </c>
      <c r="K480" s="284">
        <f>SUM('Y3 PC'!K480,'Y4 PC'!K480,'Y5 PC'!K480)</f>
        <v>0</v>
      </c>
      <c r="L480" s="61">
        <f t="shared" si="355"/>
        <v>0</v>
      </c>
      <c r="M480" s="62">
        <f t="shared" si="354"/>
        <v>0</v>
      </c>
      <c r="N480" s="19">
        <f t="shared" si="356"/>
        <v>0</v>
      </c>
      <c r="O480" s="20">
        <f t="shared" si="357"/>
        <v>0</v>
      </c>
      <c r="P480" s="21"/>
      <c r="Q480" s="60">
        <f t="shared" si="358"/>
        <v>0</v>
      </c>
    </row>
    <row r="481" spans="1:17" x14ac:dyDescent="0.3">
      <c r="A481" s="385"/>
      <c r="B481" s="362"/>
      <c r="C481" s="364"/>
      <c r="D481" s="366"/>
      <c r="E481" s="282">
        <f>SUM('Y3 PC'!E481,'Y4 PC'!E481,'Y5 PC'!E481)</f>
        <v>0</v>
      </c>
      <c r="F481" s="282"/>
      <c r="G481" s="282">
        <f>SUM('Y3 PC'!G481,'Y4 PC'!G481,'Y5 PC'!G481)</f>
        <v>0</v>
      </c>
      <c r="H481" s="282">
        <f>SUM('Y3 PC'!H481,'Y4 PC'!H481,'Y5 PC'!H481)</f>
        <v>0</v>
      </c>
      <c r="I481" s="282">
        <f>SUM('Y3 PC'!I481,'Y4 PC'!I481,'Y5 PC'!I481)</f>
        <v>0</v>
      </c>
      <c r="J481" s="280">
        <f>SUM('Y3 PC'!J481,'Y4 PC'!J481,'Y5 PC'!J481)</f>
        <v>0</v>
      </c>
      <c r="K481" s="284">
        <f>SUM('Y3 PC'!K481,'Y4 PC'!K481,'Y5 PC'!K481)</f>
        <v>0</v>
      </c>
      <c r="L481" s="61">
        <f t="shared" si="355"/>
        <v>0</v>
      </c>
      <c r="M481" s="62">
        <f t="shared" si="354"/>
        <v>0</v>
      </c>
      <c r="N481" s="19">
        <f t="shared" si="356"/>
        <v>0</v>
      </c>
      <c r="O481" s="20">
        <f t="shared" si="357"/>
        <v>0</v>
      </c>
      <c r="P481" s="21"/>
      <c r="Q481" s="60">
        <f t="shared" si="358"/>
        <v>0</v>
      </c>
    </row>
    <row r="482" spans="1:17" x14ac:dyDescent="0.3">
      <c r="A482" s="385"/>
      <c r="B482" s="362"/>
      <c r="C482" s="364"/>
      <c r="D482" s="366"/>
      <c r="E482" s="282">
        <f>SUM('Y3 PC'!E482,'Y4 PC'!E482,'Y5 PC'!E482)</f>
        <v>0</v>
      </c>
      <c r="F482" s="282"/>
      <c r="G482" s="282">
        <f>SUM('Y3 PC'!G482,'Y4 PC'!G482,'Y5 PC'!G482)</f>
        <v>0</v>
      </c>
      <c r="H482" s="282">
        <f>SUM('Y3 PC'!H482,'Y4 PC'!H482,'Y5 PC'!H482)</f>
        <v>0</v>
      </c>
      <c r="I482" s="282">
        <f>SUM('Y3 PC'!I482,'Y4 PC'!I482,'Y5 PC'!I482)</f>
        <v>0</v>
      </c>
      <c r="J482" s="280">
        <f>SUM('Y3 PC'!J482,'Y4 PC'!J482,'Y5 PC'!J482)</f>
        <v>0</v>
      </c>
      <c r="K482" s="284">
        <f>SUM('Y3 PC'!K482,'Y4 PC'!K482,'Y5 PC'!K482)</f>
        <v>0</v>
      </c>
      <c r="L482" s="61">
        <f t="shared" si="355"/>
        <v>0</v>
      </c>
      <c r="M482" s="62">
        <f t="shared" si="354"/>
        <v>0</v>
      </c>
      <c r="N482" s="19">
        <f t="shared" si="356"/>
        <v>0</v>
      </c>
      <c r="O482" s="20">
        <f t="shared" si="357"/>
        <v>0</v>
      </c>
      <c r="P482" s="21"/>
      <c r="Q482" s="60">
        <f t="shared" si="358"/>
        <v>0</v>
      </c>
    </row>
    <row r="483" spans="1:17" x14ac:dyDescent="0.3">
      <c r="A483" s="385"/>
      <c r="B483" s="362"/>
      <c r="C483" s="364"/>
      <c r="D483" s="366"/>
      <c r="E483" s="282">
        <f>SUM('Y3 PC'!E483,'Y4 PC'!E483,'Y5 PC'!E483)</f>
        <v>0</v>
      </c>
      <c r="F483" s="282"/>
      <c r="G483" s="282">
        <f>SUM('Y3 PC'!G483,'Y4 PC'!G483,'Y5 PC'!G483)</f>
        <v>0</v>
      </c>
      <c r="H483" s="282">
        <f>SUM('Y3 PC'!H483,'Y4 PC'!H483,'Y5 PC'!H483)</f>
        <v>0</v>
      </c>
      <c r="I483" s="282">
        <f>SUM('Y3 PC'!I483,'Y4 PC'!I483,'Y5 PC'!I483)</f>
        <v>0</v>
      </c>
      <c r="J483" s="280">
        <f>SUM('Y3 PC'!J483,'Y4 PC'!J483,'Y5 PC'!J483)</f>
        <v>0</v>
      </c>
      <c r="K483" s="284">
        <f>SUM('Y3 PC'!K483,'Y4 PC'!K483,'Y5 PC'!K483)</f>
        <v>0</v>
      </c>
      <c r="L483" s="61">
        <f t="shared" si="355"/>
        <v>0</v>
      </c>
      <c r="M483" s="62">
        <f t="shared" si="354"/>
        <v>0</v>
      </c>
      <c r="N483" s="19">
        <f t="shared" si="356"/>
        <v>0</v>
      </c>
      <c r="O483" s="20">
        <f t="shared" si="357"/>
        <v>0</v>
      </c>
      <c r="P483" s="21"/>
      <c r="Q483" s="60">
        <f t="shared" si="358"/>
        <v>0</v>
      </c>
    </row>
    <row r="484" spans="1:17" x14ac:dyDescent="0.3">
      <c r="A484" s="385"/>
      <c r="B484" s="362"/>
      <c r="C484" s="364"/>
      <c r="D484" s="366"/>
      <c r="E484" s="282">
        <f>SUM('Y3 PC'!E484,'Y4 PC'!E484,'Y5 PC'!E484)</f>
        <v>0</v>
      </c>
      <c r="F484" s="282"/>
      <c r="G484" s="282">
        <f>SUM('Y3 PC'!G484,'Y4 PC'!G484,'Y5 PC'!G484)</f>
        <v>0</v>
      </c>
      <c r="H484" s="282">
        <f>SUM('Y3 PC'!H484,'Y4 PC'!H484,'Y5 PC'!H484)</f>
        <v>0</v>
      </c>
      <c r="I484" s="282">
        <f>SUM('Y3 PC'!I484,'Y4 PC'!I484,'Y5 PC'!I484)</f>
        <v>0</v>
      </c>
      <c r="J484" s="280">
        <f>SUM('Y3 PC'!J484,'Y4 PC'!J484,'Y5 PC'!J484)</f>
        <v>0</v>
      </c>
      <c r="K484" s="284">
        <f>SUM('Y3 PC'!K484,'Y4 PC'!K484,'Y5 PC'!K484)</f>
        <v>0</v>
      </c>
      <c r="L484" s="61">
        <f t="shared" si="355"/>
        <v>0</v>
      </c>
      <c r="M484" s="62">
        <f t="shared" si="354"/>
        <v>0</v>
      </c>
      <c r="N484" s="19">
        <f t="shared" si="356"/>
        <v>0</v>
      </c>
      <c r="O484" s="20">
        <f t="shared" si="357"/>
        <v>0</v>
      </c>
      <c r="P484" s="21"/>
      <c r="Q484" s="60">
        <f t="shared" si="358"/>
        <v>0</v>
      </c>
    </row>
    <row r="485" spans="1:17" x14ac:dyDescent="0.3">
      <c r="A485" s="385"/>
      <c r="B485" s="362"/>
      <c r="C485" s="364"/>
      <c r="D485" s="366"/>
      <c r="E485" s="282">
        <f>SUM('Y3 PC'!E485,'Y4 PC'!E485,'Y5 PC'!E485)</f>
        <v>0</v>
      </c>
      <c r="F485" s="282"/>
      <c r="G485" s="282">
        <f>SUM('Y3 PC'!G485,'Y4 PC'!G485,'Y5 PC'!G485)</f>
        <v>0</v>
      </c>
      <c r="H485" s="282">
        <f>SUM('Y3 PC'!H485,'Y4 PC'!H485,'Y5 PC'!H485)</f>
        <v>0</v>
      </c>
      <c r="I485" s="282">
        <f>SUM('Y3 PC'!I485,'Y4 PC'!I485,'Y5 PC'!I485)</f>
        <v>0</v>
      </c>
      <c r="J485" s="280">
        <f>SUM('Y3 PC'!J485,'Y4 PC'!J485,'Y5 PC'!J485)</f>
        <v>0</v>
      </c>
      <c r="K485" s="284">
        <f>SUM('Y3 PC'!K485,'Y4 PC'!K485,'Y5 PC'!K485)</f>
        <v>0</v>
      </c>
      <c r="L485" s="61">
        <f t="shared" si="355"/>
        <v>0</v>
      </c>
      <c r="M485" s="62">
        <f t="shared" si="354"/>
        <v>0</v>
      </c>
      <c r="N485" s="19">
        <f t="shared" si="356"/>
        <v>0</v>
      </c>
      <c r="O485" s="20">
        <f t="shared" si="357"/>
        <v>0</v>
      </c>
      <c r="P485" s="21"/>
      <c r="Q485" s="60">
        <f t="shared" si="358"/>
        <v>0</v>
      </c>
    </row>
    <row r="486" spans="1:17" ht="15" thickBot="1" x14ac:dyDescent="0.35">
      <c r="A486" s="385"/>
      <c r="B486" s="362"/>
      <c r="C486" s="364"/>
      <c r="D486" s="366"/>
      <c r="E486" s="286">
        <f>SUM('Y3 PC'!E486,'Y4 PC'!E486,'Y5 PC'!E486)</f>
        <v>0</v>
      </c>
      <c r="F486" s="293"/>
      <c r="G486" s="282">
        <f>SUM('Y3 PC'!G486,'Y4 PC'!G486,'Y5 PC'!G486)</f>
        <v>0</v>
      </c>
      <c r="H486" s="282">
        <f>SUM('Y3 PC'!H486,'Y4 PC'!H486,'Y5 PC'!H486)</f>
        <v>0</v>
      </c>
      <c r="I486" s="282">
        <f>SUM('Y3 PC'!I486,'Y4 PC'!I486,'Y5 PC'!I486)</f>
        <v>0</v>
      </c>
      <c r="J486" s="280">
        <f>SUM('Y3 PC'!J486,'Y4 PC'!J486,'Y5 PC'!J486)</f>
        <v>0</v>
      </c>
      <c r="K486" s="287">
        <f>SUM('Y3 PC'!K486,'Y4 PC'!K486,'Y5 PC'!K486)</f>
        <v>0</v>
      </c>
      <c r="L486" s="67">
        <f t="shared" si="355"/>
        <v>0</v>
      </c>
      <c r="M486" s="68">
        <f t="shared" si="354"/>
        <v>0</v>
      </c>
      <c r="N486" s="69">
        <f t="shared" si="356"/>
        <v>0</v>
      </c>
      <c r="O486" s="70">
        <f t="shared" si="357"/>
        <v>0</v>
      </c>
      <c r="P486" s="71"/>
      <c r="Q486" s="66">
        <f t="shared" si="358"/>
        <v>0</v>
      </c>
    </row>
    <row r="487" spans="1:17" ht="15" thickBot="1" x14ac:dyDescent="0.35">
      <c r="A487" s="385"/>
      <c r="B487" s="359" t="s">
        <v>144</v>
      </c>
      <c r="C487" s="359"/>
      <c r="D487" s="360"/>
      <c r="E487" s="150">
        <f t="shared" ref="E487" si="359">SUM(E476:E486)</f>
        <v>0</v>
      </c>
      <c r="F487" s="151"/>
      <c r="G487" s="164"/>
      <c r="H487" s="165"/>
      <c r="I487" s="165"/>
      <c r="J487" s="165"/>
      <c r="K487" s="72">
        <f t="shared" si="331"/>
        <v>0</v>
      </c>
      <c r="L487" s="72">
        <f t="shared" ref="L487" si="360">SUM(L476:L486)</f>
        <v>0</v>
      </c>
      <c r="M487" s="73">
        <f t="shared" ref="M487" si="361">SUM(M476:M486)</f>
        <v>0</v>
      </c>
      <c r="N487" s="77">
        <f t="shared" ref="N487" si="362">SUM(N476:N486)</f>
        <v>0</v>
      </c>
      <c r="O487" s="78">
        <f t="shared" ref="O487" si="363">SUM(O476:O486)</f>
        <v>0</v>
      </c>
      <c r="P487" s="74"/>
      <c r="Q487" s="72">
        <f>SUM(Q476:Q486)</f>
        <v>0</v>
      </c>
    </row>
    <row r="488" spans="1:17" x14ac:dyDescent="0.3">
      <c r="A488" s="385"/>
      <c r="B488" s="361" t="s">
        <v>23</v>
      </c>
      <c r="C488" s="363" t="s">
        <v>99</v>
      </c>
      <c r="D488" s="365" t="s">
        <v>42</v>
      </c>
      <c r="E488" s="294">
        <f>SUM('Y3 PC'!E488,'Y4 PC'!E488,'Y5 PC'!E488)</f>
        <v>0</v>
      </c>
      <c r="F488" s="293"/>
      <c r="G488" s="282">
        <f>SUM('Y3 PC'!G488,'Y4 PC'!G488,'Y5 PC'!G488)</f>
        <v>0</v>
      </c>
      <c r="H488" s="282">
        <f>SUM('Y3 PC'!H488,'Y4 PC'!H488,'Y5 PC'!H488)</f>
        <v>0</v>
      </c>
      <c r="I488" s="282">
        <f>SUM('Y3 PC'!I488,'Y4 PC'!I488,'Y5 PC'!I488)</f>
        <v>0</v>
      </c>
      <c r="J488" s="280">
        <f>SUM('Y3 PC'!J488,'Y4 PC'!J488,'Y5 PC'!J488)</f>
        <v>0</v>
      </c>
      <c r="K488" s="295">
        <f>SUM('Y3 PC'!K488,'Y4 PC'!K488,'Y5 PC'!K488)</f>
        <v>0</v>
      </c>
      <c r="L488" s="17">
        <f>25%*K488</f>
        <v>0</v>
      </c>
      <c r="M488" s="18">
        <f t="shared" ref="M488:M498" si="364">ROUND(SUM(K488:L488),0)</f>
        <v>0</v>
      </c>
      <c r="N488" s="19">
        <f>$N$4*$M488</f>
        <v>0</v>
      </c>
      <c r="O488" s="20">
        <f>$O$4*$M488</f>
        <v>0</v>
      </c>
      <c r="P488" s="21"/>
      <c r="Q488" s="15">
        <f>ROUND(SUM($N488:$P488),0)</f>
        <v>0</v>
      </c>
    </row>
    <row r="489" spans="1:17" x14ac:dyDescent="0.3">
      <c r="A489" s="385"/>
      <c r="B489" s="362"/>
      <c r="C489" s="364"/>
      <c r="D489" s="366"/>
      <c r="E489" s="282">
        <f>SUM('Y3 PC'!E489,'Y4 PC'!E489,'Y5 PC'!E489)</f>
        <v>0</v>
      </c>
      <c r="F489" s="282"/>
      <c r="G489" s="282">
        <f>SUM('Y3 PC'!G489,'Y4 PC'!G489,'Y5 PC'!G489)</f>
        <v>0</v>
      </c>
      <c r="H489" s="282">
        <f>SUM('Y3 PC'!H489,'Y4 PC'!H489,'Y5 PC'!H489)</f>
        <v>0</v>
      </c>
      <c r="I489" s="282">
        <f>SUM('Y3 PC'!I489,'Y4 PC'!I489,'Y5 PC'!I489)</f>
        <v>0</v>
      </c>
      <c r="J489" s="280">
        <f>SUM('Y3 PC'!J489,'Y4 PC'!J489,'Y5 PC'!J489)</f>
        <v>0</v>
      </c>
      <c r="K489" s="284">
        <f>SUM('Y3 PC'!K489,'Y4 PC'!K489,'Y5 PC'!K489)</f>
        <v>0</v>
      </c>
      <c r="L489" s="61">
        <f t="shared" ref="L489:L498" si="365">25%*K489</f>
        <v>0</v>
      </c>
      <c r="M489" s="62">
        <f t="shared" si="364"/>
        <v>0</v>
      </c>
      <c r="N489" s="19">
        <f t="shared" ref="N489:N498" si="366">$N$4*$M489</f>
        <v>0</v>
      </c>
      <c r="O489" s="20">
        <f t="shared" ref="O489:O498" si="367">$O$4*$M489</f>
        <v>0</v>
      </c>
      <c r="P489" s="21"/>
      <c r="Q489" s="60">
        <f t="shared" ref="Q489:Q498" si="368">ROUND(SUM($N489:$P489),0)</f>
        <v>0</v>
      </c>
    </row>
    <row r="490" spans="1:17" x14ac:dyDescent="0.3">
      <c r="A490" s="385"/>
      <c r="B490" s="362"/>
      <c r="C490" s="364"/>
      <c r="D490" s="366"/>
      <c r="E490" s="282">
        <f>SUM('Y3 PC'!E490,'Y4 PC'!E490,'Y5 PC'!E490)</f>
        <v>0</v>
      </c>
      <c r="F490" s="282"/>
      <c r="G490" s="282">
        <f>SUM('Y3 PC'!G490,'Y4 PC'!G490,'Y5 PC'!G490)</f>
        <v>0</v>
      </c>
      <c r="H490" s="282">
        <f>SUM('Y3 PC'!H490,'Y4 PC'!H490,'Y5 PC'!H490)</f>
        <v>0</v>
      </c>
      <c r="I490" s="282">
        <f>SUM('Y3 PC'!I490,'Y4 PC'!I490,'Y5 PC'!I490)</f>
        <v>0</v>
      </c>
      <c r="J490" s="280">
        <f>SUM('Y3 PC'!J490,'Y4 PC'!J490,'Y5 PC'!J490)</f>
        <v>0</v>
      </c>
      <c r="K490" s="284">
        <f>SUM('Y3 PC'!K490,'Y4 PC'!K490,'Y5 PC'!K490)</f>
        <v>0</v>
      </c>
      <c r="L490" s="61">
        <f t="shared" si="365"/>
        <v>0</v>
      </c>
      <c r="M490" s="62">
        <f t="shared" si="364"/>
        <v>0</v>
      </c>
      <c r="N490" s="19">
        <f t="shared" si="366"/>
        <v>0</v>
      </c>
      <c r="O490" s="20">
        <f t="shared" si="367"/>
        <v>0</v>
      </c>
      <c r="P490" s="21"/>
      <c r="Q490" s="60">
        <f t="shared" si="368"/>
        <v>0</v>
      </c>
    </row>
    <row r="491" spans="1:17" x14ac:dyDescent="0.3">
      <c r="A491" s="385"/>
      <c r="B491" s="362"/>
      <c r="C491" s="364"/>
      <c r="D491" s="366"/>
      <c r="E491" s="282">
        <f>SUM('Y3 PC'!E491,'Y4 PC'!E491,'Y5 PC'!E491)</f>
        <v>0</v>
      </c>
      <c r="F491" s="282"/>
      <c r="G491" s="282">
        <f>SUM('Y3 PC'!G491,'Y4 PC'!G491,'Y5 PC'!G491)</f>
        <v>0</v>
      </c>
      <c r="H491" s="282">
        <f>SUM('Y3 PC'!H491,'Y4 PC'!H491,'Y5 PC'!H491)</f>
        <v>0</v>
      </c>
      <c r="I491" s="282">
        <f>SUM('Y3 PC'!I491,'Y4 PC'!I491,'Y5 PC'!I491)</f>
        <v>0</v>
      </c>
      <c r="J491" s="280">
        <f>SUM('Y3 PC'!J491,'Y4 PC'!J491,'Y5 PC'!J491)</f>
        <v>0</v>
      </c>
      <c r="K491" s="284">
        <f>SUM('Y3 PC'!K491,'Y4 PC'!K491,'Y5 PC'!K491)</f>
        <v>0</v>
      </c>
      <c r="L491" s="61">
        <f t="shared" si="365"/>
        <v>0</v>
      </c>
      <c r="M491" s="62">
        <f t="shared" si="364"/>
        <v>0</v>
      </c>
      <c r="N491" s="19">
        <f t="shared" si="366"/>
        <v>0</v>
      </c>
      <c r="O491" s="20">
        <f t="shared" si="367"/>
        <v>0</v>
      </c>
      <c r="P491" s="21"/>
      <c r="Q491" s="60">
        <f t="shared" si="368"/>
        <v>0</v>
      </c>
    </row>
    <row r="492" spans="1:17" x14ac:dyDescent="0.3">
      <c r="A492" s="385"/>
      <c r="B492" s="362"/>
      <c r="C492" s="364"/>
      <c r="D492" s="366"/>
      <c r="E492" s="282">
        <f>SUM('Y3 PC'!E492,'Y4 PC'!E492,'Y5 PC'!E492)</f>
        <v>0</v>
      </c>
      <c r="F492" s="282"/>
      <c r="G492" s="282">
        <f>SUM('Y3 PC'!G492,'Y4 PC'!G492,'Y5 PC'!G492)</f>
        <v>0</v>
      </c>
      <c r="H492" s="282">
        <f>SUM('Y3 PC'!H492,'Y4 PC'!H492,'Y5 PC'!H492)</f>
        <v>0</v>
      </c>
      <c r="I492" s="282">
        <f>SUM('Y3 PC'!I492,'Y4 PC'!I492,'Y5 PC'!I492)</f>
        <v>0</v>
      </c>
      <c r="J492" s="280">
        <f>SUM('Y3 PC'!J492,'Y4 PC'!J492,'Y5 PC'!J492)</f>
        <v>0</v>
      </c>
      <c r="K492" s="284">
        <f>SUM('Y3 PC'!K492,'Y4 PC'!K492,'Y5 PC'!K492)</f>
        <v>0</v>
      </c>
      <c r="L492" s="61">
        <f t="shared" si="365"/>
        <v>0</v>
      </c>
      <c r="M492" s="62">
        <f t="shared" si="364"/>
        <v>0</v>
      </c>
      <c r="N492" s="19">
        <f t="shared" si="366"/>
        <v>0</v>
      </c>
      <c r="O492" s="20">
        <f t="shared" si="367"/>
        <v>0</v>
      </c>
      <c r="P492" s="21"/>
      <c r="Q492" s="60">
        <f t="shared" si="368"/>
        <v>0</v>
      </c>
    </row>
    <row r="493" spans="1:17" x14ac:dyDescent="0.3">
      <c r="A493" s="385"/>
      <c r="B493" s="362"/>
      <c r="C493" s="364"/>
      <c r="D493" s="366"/>
      <c r="E493" s="282">
        <f>SUM('Y3 PC'!E493,'Y4 PC'!E493,'Y5 PC'!E493)</f>
        <v>0</v>
      </c>
      <c r="F493" s="282"/>
      <c r="G493" s="282">
        <f>SUM('Y3 PC'!G493,'Y4 PC'!G493,'Y5 PC'!G493)</f>
        <v>0</v>
      </c>
      <c r="H493" s="282">
        <f>SUM('Y3 PC'!H493,'Y4 PC'!H493,'Y5 PC'!H493)</f>
        <v>0</v>
      </c>
      <c r="I493" s="282">
        <f>SUM('Y3 PC'!I493,'Y4 PC'!I493,'Y5 PC'!I493)</f>
        <v>0</v>
      </c>
      <c r="J493" s="280">
        <f>SUM('Y3 PC'!J493,'Y4 PC'!J493,'Y5 PC'!J493)</f>
        <v>0</v>
      </c>
      <c r="K493" s="284">
        <f>SUM('Y3 PC'!K493,'Y4 PC'!K493,'Y5 PC'!K493)</f>
        <v>0</v>
      </c>
      <c r="L493" s="61">
        <f t="shared" si="365"/>
        <v>0</v>
      </c>
      <c r="M493" s="62">
        <f t="shared" si="364"/>
        <v>0</v>
      </c>
      <c r="N493" s="19">
        <f t="shared" si="366"/>
        <v>0</v>
      </c>
      <c r="O493" s="20">
        <f t="shared" si="367"/>
        <v>0</v>
      </c>
      <c r="P493" s="21"/>
      <c r="Q493" s="60">
        <f t="shared" si="368"/>
        <v>0</v>
      </c>
    </row>
    <row r="494" spans="1:17" x14ac:dyDescent="0.3">
      <c r="A494" s="385"/>
      <c r="B494" s="362"/>
      <c r="C494" s="364"/>
      <c r="D494" s="366"/>
      <c r="E494" s="282">
        <f>SUM('Y3 PC'!E494,'Y4 PC'!E494,'Y5 PC'!E494)</f>
        <v>0</v>
      </c>
      <c r="F494" s="282"/>
      <c r="G494" s="282">
        <f>SUM('Y3 PC'!G494,'Y4 PC'!G494,'Y5 PC'!G494)</f>
        <v>0</v>
      </c>
      <c r="H494" s="282">
        <f>SUM('Y3 PC'!H494,'Y4 PC'!H494,'Y5 PC'!H494)</f>
        <v>0</v>
      </c>
      <c r="I494" s="282">
        <f>SUM('Y3 PC'!I494,'Y4 PC'!I494,'Y5 PC'!I494)</f>
        <v>0</v>
      </c>
      <c r="J494" s="280">
        <f>SUM('Y3 PC'!J494,'Y4 PC'!J494,'Y5 PC'!J494)</f>
        <v>0</v>
      </c>
      <c r="K494" s="284">
        <f>SUM('Y3 PC'!K494,'Y4 PC'!K494,'Y5 PC'!K494)</f>
        <v>0</v>
      </c>
      <c r="L494" s="61">
        <f t="shared" si="365"/>
        <v>0</v>
      </c>
      <c r="M494" s="62">
        <f t="shared" si="364"/>
        <v>0</v>
      </c>
      <c r="N494" s="19">
        <f t="shared" si="366"/>
        <v>0</v>
      </c>
      <c r="O494" s="20">
        <f t="shared" si="367"/>
        <v>0</v>
      </c>
      <c r="P494" s="21"/>
      <c r="Q494" s="60">
        <f t="shared" si="368"/>
        <v>0</v>
      </c>
    </row>
    <row r="495" spans="1:17" x14ac:dyDescent="0.3">
      <c r="A495" s="385"/>
      <c r="B495" s="362"/>
      <c r="C495" s="364"/>
      <c r="D495" s="366"/>
      <c r="E495" s="282">
        <f>SUM('Y3 PC'!E495,'Y4 PC'!E495,'Y5 PC'!E495)</f>
        <v>0</v>
      </c>
      <c r="F495" s="282"/>
      <c r="G495" s="282">
        <f>SUM('Y3 PC'!G495,'Y4 PC'!G495,'Y5 PC'!G495)</f>
        <v>0</v>
      </c>
      <c r="H495" s="282">
        <f>SUM('Y3 PC'!H495,'Y4 PC'!H495,'Y5 PC'!H495)</f>
        <v>0</v>
      </c>
      <c r="I495" s="282">
        <f>SUM('Y3 PC'!I495,'Y4 PC'!I495,'Y5 PC'!I495)</f>
        <v>0</v>
      </c>
      <c r="J495" s="280">
        <f>SUM('Y3 PC'!J495,'Y4 PC'!J495,'Y5 PC'!J495)</f>
        <v>0</v>
      </c>
      <c r="K495" s="284">
        <f>SUM('Y3 PC'!K495,'Y4 PC'!K495,'Y5 PC'!K495)</f>
        <v>0</v>
      </c>
      <c r="L495" s="61">
        <f t="shared" si="365"/>
        <v>0</v>
      </c>
      <c r="M495" s="62">
        <f t="shared" si="364"/>
        <v>0</v>
      </c>
      <c r="N495" s="19">
        <f t="shared" si="366"/>
        <v>0</v>
      </c>
      <c r="O495" s="20">
        <f t="shared" si="367"/>
        <v>0</v>
      </c>
      <c r="P495" s="21"/>
      <c r="Q495" s="60">
        <f t="shared" si="368"/>
        <v>0</v>
      </c>
    </row>
    <row r="496" spans="1:17" x14ac:dyDescent="0.3">
      <c r="A496" s="385"/>
      <c r="B496" s="362"/>
      <c r="C496" s="364"/>
      <c r="D496" s="366"/>
      <c r="E496" s="282">
        <f>SUM('Y3 PC'!E496,'Y4 PC'!E496,'Y5 PC'!E496)</f>
        <v>0</v>
      </c>
      <c r="F496" s="282"/>
      <c r="G496" s="282">
        <f>SUM('Y3 PC'!G496,'Y4 PC'!G496,'Y5 PC'!G496)</f>
        <v>0</v>
      </c>
      <c r="H496" s="282">
        <f>SUM('Y3 PC'!H496,'Y4 PC'!H496,'Y5 PC'!H496)</f>
        <v>0</v>
      </c>
      <c r="I496" s="282">
        <f>SUM('Y3 PC'!I496,'Y4 PC'!I496,'Y5 PC'!I496)</f>
        <v>0</v>
      </c>
      <c r="J496" s="280">
        <f>SUM('Y3 PC'!J496,'Y4 PC'!J496,'Y5 PC'!J496)</f>
        <v>0</v>
      </c>
      <c r="K496" s="284">
        <f>SUM('Y3 PC'!K496,'Y4 PC'!K496,'Y5 PC'!K496)</f>
        <v>0</v>
      </c>
      <c r="L496" s="61">
        <f t="shared" si="365"/>
        <v>0</v>
      </c>
      <c r="M496" s="62">
        <f t="shared" si="364"/>
        <v>0</v>
      </c>
      <c r="N496" s="19">
        <f t="shared" si="366"/>
        <v>0</v>
      </c>
      <c r="O496" s="20">
        <f t="shared" si="367"/>
        <v>0</v>
      </c>
      <c r="P496" s="21"/>
      <c r="Q496" s="60">
        <f t="shared" si="368"/>
        <v>0</v>
      </c>
    </row>
    <row r="497" spans="1:17" x14ac:dyDescent="0.3">
      <c r="A497" s="385"/>
      <c r="B497" s="362"/>
      <c r="C497" s="364"/>
      <c r="D497" s="366"/>
      <c r="E497" s="282">
        <f>SUM('Y3 PC'!E497,'Y4 PC'!E497,'Y5 PC'!E497)</f>
        <v>0</v>
      </c>
      <c r="F497" s="282"/>
      <c r="G497" s="282">
        <f>SUM('Y3 PC'!G497,'Y4 PC'!G497,'Y5 PC'!G497)</f>
        <v>0</v>
      </c>
      <c r="H497" s="282">
        <f>SUM('Y3 PC'!H497,'Y4 PC'!H497,'Y5 PC'!H497)</f>
        <v>0</v>
      </c>
      <c r="I497" s="282">
        <f>SUM('Y3 PC'!I497,'Y4 PC'!I497,'Y5 PC'!I497)</f>
        <v>0</v>
      </c>
      <c r="J497" s="280">
        <f>SUM('Y3 PC'!J497,'Y4 PC'!J497,'Y5 PC'!J497)</f>
        <v>0</v>
      </c>
      <c r="K497" s="284">
        <f>SUM('Y3 PC'!K497,'Y4 PC'!K497,'Y5 PC'!K497)</f>
        <v>0</v>
      </c>
      <c r="L497" s="61">
        <f t="shared" si="365"/>
        <v>0</v>
      </c>
      <c r="M497" s="62">
        <f t="shared" si="364"/>
        <v>0</v>
      </c>
      <c r="N497" s="19">
        <f t="shared" si="366"/>
        <v>0</v>
      </c>
      <c r="O497" s="20">
        <f t="shared" si="367"/>
        <v>0</v>
      </c>
      <c r="P497" s="21"/>
      <c r="Q497" s="60">
        <f t="shared" si="368"/>
        <v>0</v>
      </c>
    </row>
    <row r="498" spans="1:17" ht="15" thickBot="1" x14ac:dyDescent="0.35">
      <c r="A498" s="385"/>
      <c r="B498" s="362"/>
      <c r="C498" s="364"/>
      <c r="D498" s="366"/>
      <c r="E498" s="286">
        <f>SUM('Y3 PC'!E498,'Y4 PC'!E498,'Y5 PC'!E498)</f>
        <v>0</v>
      </c>
      <c r="F498" s="293"/>
      <c r="G498" s="282">
        <f>SUM('Y3 PC'!G498,'Y4 PC'!G498,'Y5 PC'!G498)</f>
        <v>0</v>
      </c>
      <c r="H498" s="282">
        <f>SUM('Y3 PC'!H498,'Y4 PC'!H498,'Y5 PC'!H498)</f>
        <v>0</v>
      </c>
      <c r="I498" s="282">
        <f>SUM('Y3 PC'!I498,'Y4 PC'!I498,'Y5 PC'!I498)</f>
        <v>0</v>
      </c>
      <c r="J498" s="280">
        <f>SUM('Y3 PC'!J498,'Y4 PC'!J498,'Y5 PC'!J498)</f>
        <v>0</v>
      </c>
      <c r="K498" s="287">
        <f>SUM('Y3 PC'!K498,'Y4 PC'!K498,'Y5 PC'!K498)</f>
        <v>0</v>
      </c>
      <c r="L498" s="67">
        <f t="shared" si="365"/>
        <v>0</v>
      </c>
      <c r="M498" s="68">
        <f t="shared" si="364"/>
        <v>0</v>
      </c>
      <c r="N498" s="69">
        <f t="shared" si="366"/>
        <v>0</v>
      </c>
      <c r="O498" s="70">
        <f t="shared" si="367"/>
        <v>0</v>
      </c>
      <c r="P498" s="71"/>
      <c r="Q498" s="66">
        <f t="shared" si="368"/>
        <v>0</v>
      </c>
    </row>
    <row r="499" spans="1:17" ht="15" thickBot="1" x14ac:dyDescent="0.35">
      <c r="A499" s="385"/>
      <c r="B499" s="359" t="s">
        <v>146</v>
      </c>
      <c r="C499" s="359"/>
      <c r="D499" s="360"/>
      <c r="E499" s="150">
        <f t="shared" ref="E499" si="369">SUM(E488:E498)</f>
        <v>0</v>
      </c>
      <c r="F499" s="151"/>
      <c r="G499" s="164"/>
      <c r="H499" s="165"/>
      <c r="I499" s="165"/>
      <c r="J499" s="165"/>
      <c r="K499" s="72">
        <f t="shared" si="331"/>
        <v>0</v>
      </c>
      <c r="L499" s="72">
        <f t="shared" ref="L499" si="370">SUM(L488:L498)</f>
        <v>0</v>
      </c>
      <c r="M499" s="73">
        <f t="shared" ref="M499" si="371">SUM(M488:M498)</f>
        <v>0</v>
      </c>
      <c r="N499" s="77">
        <f t="shared" ref="N499" si="372">SUM(N488:N498)</f>
        <v>0</v>
      </c>
      <c r="O499" s="78">
        <f t="shared" ref="O499" si="373">SUM(O488:O498)</f>
        <v>0</v>
      </c>
      <c r="P499" s="74"/>
      <c r="Q499" s="72">
        <f>SUM(Q488:Q498)</f>
        <v>0</v>
      </c>
    </row>
    <row r="500" spans="1:17" x14ac:dyDescent="0.3">
      <c r="A500" s="385"/>
      <c r="B500" s="361" t="s">
        <v>24</v>
      </c>
      <c r="C500" s="363" t="s">
        <v>100</v>
      </c>
      <c r="D500" s="365" t="s">
        <v>101</v>
      </c>
      <c r="E500" s="294">
        <f>SUM('Y3 PC'!E500,'Y4 PC'!E500,'Y5 PC'!E500)</f>
        <v>0</v>
      </c>
      <c r="F500" s="293"/>
      <c r="G500" s="282">
        <f>SUM('Y3 PC'!G500,'Y4 PC'!G500,'Y5 PC'!G500)</f>
        <v>0</v>
      </c>
      <c r="H500" s="282">
        <f>SUM('Y3 PC'!H500,'Y4 PC'!H500,'Y5 PC'!H500)</f>
        <v>0</v>
      </c>
      <c r="I500" s="282">
        <f>SUM('Y3 PC'!I500,'Y4 PC'!I500,'Y5 PC'!I500)</f>
        <v>0</v>
      </c>
      <c r="J500" s="280">
        <f>SUM('Y3 PC'!J500,'Y4 PC'!J500,'Y5 PC'!J500)</f>
        <v>0</v>
      </c>
      <c r="K500" s="295">
        <f>SUM('Y3 PC'!K500,'Y4 PC'!K500,'Y5 PC'!K500)</f>
        <v>0</v>
      </c>
      <c r="L500" s="17">
        <f>25%*K500</f>
        <v>0</v>
      </c>
      <c r="M500" s="18">
        <f t="shared" ref="M500:M510" si="374">ROUND(SUM(K500:L500),0)</f>
        <v>0</v>
      </c>
      <c r="N500" s="19">
        <f>$N$4*$M500</f>
        <v>0</v>
      </c>
      <c r="O500" s="20">
        <f>$O$4*$M500</f>
        <v>0</v>
      </c>
      <c r="P500" s="21"/>
      <c r="Q500" s="15">
        <f>ROUND(SUM($N500:$P500),0)</f>
        <v>0</v>
      </c>
    </row>
    <row r="501" spans="1:17" x14ac:dyDescent="0.3">
      <c r="A501" s="385"/>
      <c r="B501" s="362"/>
      <c r="C501" s="364"/>
      <c r="D501" s="366"/>
      <c r="E501" s="282">
        <f>SUM('Y3 PC'!E501,'Y4 PC'!E501,'Y5 PC'!E501)</f>
        <v>0</v>
      </c>
      <c r="F501" s="282"/>
      <c r="G501" s="282">
        <f>SUM('Y3 PC'!G501,'Y4 PC'!G501,'Y5 PC'!G501)</f>
        <v>0</v>
      </c>
      <c r="H501" s="282">
        <f>SUM('Y3 PC'!H501,'Y4 PC'!H501,'Y5 PC'!H501)</f>
        <v>0</v>
      </c>
      <c r="I501" s="282">
        <f>SUM('Y3 PC'!I501,'Y4 PC'!I501,'Y5 PC'!I501)</f>
        <v>0</v>
      </c>
      <c r="J501" s="280">
        <f>SUM('Y3 PC'!J501,'Y4 PC'!J501,'Y5 PC'!J501)</f>
        <v>0</v>
      </c>
      <c r="K501" s="284">
        <f>SUM('Y3 PC'!K501,'Y4 PC'!K501,'Y5 PC'!K501)</f>
        <v>0</v>
      </c>
      <c r="L501" s="61">
        <f t="shared" ref="L501:L510" si="375">25%*K501</f>
        <v>0</v>
      </c>
      <c r="M501" s="62">
        <f t="shared" si="374"/>
        <v>0</v>
      </c>
      <c r="N501" s="19">
        <f t="shared" ref="N501:N510" si="376">$N$4*$M501</f>
        <v>0</v>
      </c>
      <c r="O501" s="20">
        <f t="shared" ref="O501:O510" si="377">$O$4*$M501</f>
        <v>0</v>
      </c>
      <c r="P501" s="21"/>
      <c r="Q501" s="60">
        <f t="shared" ref="Q501:Q510" si="378">ROUND(SUM($N501:$P501),0)</f>
        <v>0</v>
      </c>
    </row>
    <row r="502" spans="1:17" x14ac:dyDescent="0.3">
      <c r="A502" s="385"/>
      <c r="B502" s="362"/>
      <c r="C502" s="364"/>
      <c r="D502" s="366"/>
      <c r="E502" s="282">
        <f>SUM('Y3 PC'!E502,'Y4 PC'!E502,'Y5 PC'!E502)</f>
        <v>0</v>
      </c>
      <c r="F502" s="282"/>
      <c r="G502" s="282">
        <f>SUM('Y3 PC'!G502,'Y4 PC'!G502,'Y5 PC'!G502)</f>
        <v>0</v>
      </c>
      <c r="H502" s="282">
        <f>SUM('Y3 PC'!H502,'Y4 PC'!H502,'Y5 PC'!H502)</f>
        <v>0</v>
      </c>
      <c r="I502" s="282">
        <f>SUM('Y3 PC'!I502,'Y4 PC'!I502,'Y5 PC'!I502)</f>
        <v>0</v>
      </c>
      <c r="J502" s="280">
        <f>SUM('Y3 PC'!J502,'Y4 PC'!J502,'Y5 PC'!J502)</f>
        <v>0</v>
      </c>
      <c r="K502" s="284">
        <f>SUM('Y3 PC'!K502,'Y4 PC'!K502,'Y5 PC'!K502)</f>
        <v>0</v>
      </c>
      <c r="L502" s="61">
        <f t="shared" si="375"/>
        <v>0</v>
      </c>
      <c r="M502" s="62">
        <f t="shared" si="374"/>
        <v>0</v>
      </c>
      <c r="N502" s="19">
        <f t="shared" si="376"/>
        <v>0</v>
      </c>
      <c r="O502" s="20">
        <f t="shared" si="377"/>
        <v>0</v>
      </c>
      <c r="P502" s="21"/>
      <c r="Q502" s="60">
        <f t="shared" si="378"/>
        <v>0</v>
      </c>
    </row>
    <row r="503" spans="1:17" x14ac:dyDescent="0.3">
      <c r="A503" s="385"/>
      <c r="B503" s="362"/>
      <c r="C503" s="364"/>
      <c r="D503" s="366"/>
      <c r="E503" s="282">
        <f>SUM('Y3 PC'!E503,'Y4 PC'!E503,'Y5 PC'!E503)</f>
        <v>0</v>
      </c>
      <c r="F503" s="282"/>
      <c r="G503" s="282">
        <f>SUM('Y3 PC'!G503,'Y4 PC'!G503,'Y5 PC'!G503)</f>
        <v>0</v>
      </c>
      <c r="H503" s="282">
        <f>SUM('Y3 PC'!H503,'Y4 PC'!H503,'Y5 PC'!H503)</f>
        <v>0</v>
      </c>
      <c r="I503" s="282">
        <f>SUM('Y3 PC'!I503,'Y4 PC'!I503,'Y5 PC'!I503)</f>
        <v>0</v>
      </c>
      <c r="J503" s="280">
        <f>SUM('Y3 PC'!J503,'Y4 PC'!J503,'Y5 PC'!J503)</f>
        <v>0</v>
      </c>
      <c r="K503" s="284">
        <f>SUM('Y3 PC'!K503,'Y4 PC'!K503,'Y5 PC'!K503)</f>
        <v>0</v>
      </c>
      <c r="L503" s="61">
        <f t="shared" si="375"/>
        <v>0</v>
      </c>
      <c r="M503" s="62">
        <f t="shared" si="374"/>
        <v>0</v>
      </c>
      <c r="N503" s="19">
        <f t="shared" si="376"/>
        <v>0</v>
      </c>
      <c r="O503" s="20">
        <f t="shared" si="377"/>
        <v>0</v>
      </c>
      <c r="P503" s="21"/>
      <c r="Q503" s="60">
        <f t="shared" si="378"/>
        <v>0</v>
      </c>
    </row>
    <row r="504" spans="1:17" x14ac:dyDescent="0.3">
      <c r="A504" s="385"/>
      <c r="B504" s="362"/>
      <c r="C504" s="364"/>
      <c r="D504" s="366"/>
      <c r="E504" s="282">
        <f>SUM('Y3 PC'!E504,'Y4 PC'!E504,'Y5 PC'!E504)</f>
        <v>0</v>
      </c>
      <c r="F504" s="282"/>
      <c r="G504" s="282">
        <f>SUM('Y3 PC'!G504,'Y4 PC'!G504,'Y5 PC'!G504)</f>
        <v>0</v>
      </c>
      <c r="H504" s="282">
        <f>SUM('Y3 PC'!H504,'Y4 PC'!H504,'Y5 PC'!H504)</f>
        <v>0</v>
      </c>
      <c r="I504" s="282">
        <f>SUM('Y3 PC'!I504,'Y4 PC'!I504,'Y5 PC'!I504)</f>
        <v>0</v>
      </c>
      <c r="J504" s="280">
        <f>SUM('Y3 PC'!J504,'Y4 PC'!J504,'Y5 PC'!J504)</f>
        <v>0</v>
      </c>
      <c r="K504" s="284">
        <f>SUM('Y3 PC'!K504,'Y4 PC'!K504,'Y5 PC'!K504)</f>
        <v>0</v>
      </c>
      <c r="L504" s="61">
        <f t="shared" si="375"/>
        <v>0</v>
      </c>
      <c r="M504" s="62">
        <f t="shared" si="374"/>
        <v>0</v>
      </c>
      <c r="N504" s="19">
        <f t="shared" si="376"/>
        <v>0</v>
      </c>
      <c r="O504" s="20">
        <f t="shared" si="377"/>
        <v>0</v>
      </c>
      <c r="P504" s="21"/>
      <c r="Q504" s="60">
        <f t="shared" si="378"/>
        <v>0</v>
      </c>
    </row>
    <row r="505" spans="1:17" x14ac:dyDescent="0.3">
      <c r="A505" s="385"/>
      <c r="B505" s="362"/>
      <c r="C505" s="364"/>
      <c r="D505" s="366"/>
      <c r="E505" s="282">
        <f>SUM('Y3 PC'!E505,'Y4 PC'!E505,'Y5 PC'!E505)</f>
        <v>0</v>
      </c>
      <c r="F505" s="282"/>
      <c r="G505" s="282">
        <f>SUM('Y3 PC'!G505,'Y4 PC'!G505,'Y5 PC'!G505)</f>
        <v>0</v>
      </c>
      <c r="H505" s="282">
        <f>SUM('Y3 PC'!H505,'Y4 PC'!H505,'Y5 PC'!H505)</f>
        <v>0</v>
      </c>
      <c r="I505" s="282">
        <f>SUM('Y3 PC'!I505,'Y4 PC'!I505,'Y5 PC'!I505)</f>
        <v>0</v>
      </c>
      <c r="J505" s="280">
        <f>SUM('Y3 PC'!J505,'Y4 PC'!J505,'Y5 PC'!J505)</f>
        <v>0</v>
      </c>
      <c r="K505" s="284">
        <f>SUM('Y3 PC'!K505,'Y4 PC'!K505,'Y5 PC'!K505)</f>
        <v>0</v>
      </c>
      <c r="L505" s="61">
        <f t="shared" si="375"/>
        <v>0</v>
      </c>
      <c r="M505" s="62">
        <f t="shared" si="374"/>
        <v>0</v>
      </c>
      <c r="N505" s="19">
        <f t="shared" si="376"/>
        <v>0</v>
      </c>
      <c r="O505" s="20">
        <f t="shared" si="377"/>
        <v>0</v>
      </c>
      <c r="P505" s="21"/>
      <c r="Q505" s="60">
        <f t="shared" si="378"/>
        <v>0</v>
      </c>
    </row>
    <row r="506" spans="1:17" x14ac:dyDescent="0.3">
      <c r="A506" s="385"/>
      <c r="B506" s="362"/>
      <c r="C506" s="364"/>
      <c r="D506" s="366"/>
      <c r="E506" s="282">
        <f>SUM('Y3 PC'!E506,'Y4 PC'!E506,'Y5 PC'!E506)</f>
        <v>0</v>
      </c>
      <c r="F506" s="282"/>
      <c r="G506" s="282">
        <f>SUM('Y3 PC'!G506,'Y4 PC'!G506,'Y5 PC'!G506)</f>
        <v>0</v>
      </c>
      <c r="H506" s="282">
        <f>SUM('Y3 PC'!H506,'Y4 PC'!H506,'Y5 PC'!H506)</f>
        <v>0</v>
      </c>
      <c r="I506" s="282">
        <f>SUM('Y3 PC'!I506,'Y4 PC'!I506,'Y5 PC'!I506)</f>
        <v>0</v>
      </c>
      <c r="J506" s="280">
        <f>SUM('Y3 PC'!J506,'Y4 PC'!J506,'Y5 PC'!J506)</f>
        <v>0</v>
      </c>
      <c r="K506" s="284">
        <f>SUM('Y3 PC'!K506,'Y4 PC'!K506,'Y5 PC'!K506)</f>
        <v>0</v>
      </c>
      <c r="L506" s="61">
        <f t="shared" si="375"/>
        <v>0</v>
      </c>
      <c r="M506" s="62">
        <f t="shared" si="374"/>
        <v>0</v>
      </c>
      <c r="N506" s="19">
        <f t="shared" si="376"/>
        <v>0</v>
      </c>
      <c r="O506" s="20">
        <f t="shared" si="377"/>
        <v>0</v>
      </c>
      <c r="P506" s="21"/>
      <c r="Q506" s="60">
        <f t="shared" si="378"/>
        <v>0</v>
      </c>
    </row>
    <row r="507" spans="1:17" x14ac:dyDescent="0.3">
      <c r="A507" s="385"/>
      <c r="B507" s="362"/>
      <c r="C507" s="364"/>
      <c r="D507" s="366"/>
      <c r="E507" s="282">
        <f>SUM('Y3 PC'!E507,'Y4 PC'!E507,'Y5 PC'!E507)</f>
        <v>0</v>
      </c>
      <c r="F507" s="282"/>
      <c r="G507" s="282">
        <f>SUM('Y3 PC'!G507,'Y4 PC'!G507,'Y5 PC'!G507)</f>
        <v>0</v>
      </c>
      <c r="H507" s="282">
        <f>SUM('Y3 PC'!H507,'Y4 PC'!H507,'Y5 PC'!H507)</f>
        <v>0</v>
      </c>
      <c r="I507" s="282">
        <f>SUM('Y3 PC'!I507,'Y4 PC'!I507,'Y5 PC'!I507)</f>
        <v>0</v>
      </c>
      <c r="J507" s="280">
        <f>SUM('Y3 PC'!J507,'Y4 PC'!J507,'Y5 PC'!J507)</f>
        <v>0</v>
      </c>
      <c r="K507" s="284">
        <f>SUM('Y3 PC'!K507,'Y4 PC'!K507,'Y5 PC'!K507)</f>
        <v>0</v>
      </c>
      <c r="L507" s="61">
        <f t="shared" si="375"/>
        <v>0</v>
      </c>
      <c r="M507" s="62">
        <f t="shared" si="374"/>
        <v>0</v>
      </c>
      <c r="N507" s="19">
        <f t="shared" si="376"/>
        <v>0</v>
      </c>
      <c r="O507" s="20">
        <f t="shared" si="377"/>
        <v>0</v>
      </c>
      <c r="P507" s="21"/>
      <c r="Q507" s="60">
        <f t="shared" si="378"/>
        <v>0</v>
      </c>
    </row>
    <row r="508" spans="1:17" x14ac:dyDescent="0.3">
      <c r="A508" s="385"/>
      <c r="B508" s="362"/>
      <c r="C508" s="364"/>
      <c r="D508" s="366"/>
      <c r="E508" s="282">
        <f>SUM('Y3 PC'!E508,'Y4 PC'!E508,'Y5 PC'!E508)</f>
        <v>0</v>
      </c>
      <c r="F508" s="282"/>
      <c r="G508" s="282">
        <f>SUM('Y3 PC'!G508,'Y4 PC'!G508,'Y5 PC'!G508)</f>
        <v>0</v>
      </c>
      <c r="H508" s="282">
        <f>SUM('Y3 PC'!H508,'Y4 PC'!H508,'Y5 PC'!H508)</f>
        <v>0</v>
      </c>
      <c r="I508" s="282">
        <f>SUM('Y3 PC'!I508,'Y4 PC'!I508,'Y5 PC'!I508)</f>
        <v>0</v>
      </c>
      <c r="J508" s="280">
        <f>SUM('Y3 PC'!J508,'Y4 PC'!J508,'Y5 PC'!J508)</f>
        <v>0</v>
      </c>
      <c r="K508" s="284">
        <f>SUM('Y3 PC'!K508,'Y4 PC'!K508,'Y5 PC'!K508)</f>
        <v>0</v>
      </c>
      <c r="L508" s="61">
        <f t="shared" si="375"/>
        <v>0</v>
      </c>
      <c r="M508" s="62">
        <f t="shared" si="374"/>
        <v>0</v>
      </c>
      <c r="N508" s="19">
        <f t="shared" si="376"/>
        <v>0</v>
      </c>
      <c r="O508" s="20">
        <f t="shared" si="377"/>
        <v>0</v>
      </c>
      <c r="P508" s="21"/>
      <c r="Q508" s="60">
        <f t="shared" si="378"/>
        <v>0</v>
      </c>
    </row>
    <row r="509" spans="1:17" x14ac:dyDescent="0.3">
      <c r="A509" s="385"/>
      <c r="B509" s="362"/>
      <c r="C509" s="364"/>
      <c r="D509" s="366"/>
      <c r="E509" s="282">
        <f>SUM('Y3 PC'!E509,'Y4 PC'!E509,'Y5 PC'!E509)</f>
        <v>0</v>
      </c>
      <c r="F509" s="282"/>
      <c r="G509" s="282">
        <f>SUM('Y3 PC'!G509,'Y4 PC'!G509,'Y5 PC'!G509)</f>
        <v>0</v>
      </c>
      <c r="H509" s="282">
        <f>SUM('Y3 PC'!H509,'Y4 PC'!H509,'Y5 PC'!H509)</f>
        <v>0</v>
      </c>
      <c r="I509" s="282">
        <f>SUM('Y3 PC'!I509,'Y4 PC'!I509,'Y5 PC'!I509)</f>
        <v>0</v>
      </c>
      <c r="J509" s="280">
        <f>SUM('Y3 PC'!J509,'Y4 PC'!J509,'Y5 PC'!J509)</f>
        <v>0</v>
      </c>
      <c r="K509" s="284">
        <f>SUM('Y3 PC'!K509,'Y4 PC'!K509,'Y5 PC'!K509)</f>
        <v>0</v>
      </c>
      <c r="L509" s="61">
        <f t="shared" si="375"/>
        <v>0</v>
      </c>
      <c r="M509" s="62">
        <f t="shared" si="374"/>
        <v>0</v>
      </c>
      <c r="N509" s="19">
        <f t="shared" si="376"/>
        <v>0</v>
      </c>
      <c r="O509" s="20">
        <f t="shared" si="377"/>
        <v>0</v>
      </c>
      <c r="P509" s="21"/>
      <c r="Q509" s="60">
        <f t="shared" si="378"/>
        <v>0</v>
      </c>
    </row>
    <row r="510" spans="1:17" ht="15" thickBot="1" x14ac:dyDescent="0.35">
      <c r="A510" s="385"/>
      <c r="B510" s="362"/>
      <c r="C510" s="364"/>
      <c r="D510" s="366"/>
      <c r="E510" s="286">
        <f>SUM('Y3 PC'!E510,'Y4 PC'!E510,'Y5 PC'!E510)</f>
        <v>0</v>
      </c>
      <c r="F510" s="293"/>
      <c r="G510" s="282">
        <f>SUM('Y3 PC'!G510,'Y4 PC'!G510,'Y5 PC'!G510)</f>
        <v>0</v>
      </c>
      <c r="H510" s="282">
        <f>SUM('Y3 PC'!H510,'Y4 PC'!H510,'Y5 PC'!H510)</f>
        <v>0</v>
      </c>
      <c r="I510" s="282">
        <f>SUM('Y3 PC'!I510,'Y4 PC'!I510,'Y5 PC'!I510)</f>
        <v>0</v>
      </c>
      <c r="J510" s="280">
        <f>SUM('Y3 PC'!J510,'Y4 PC'!J510,'Y5 PC'!J510)</f>
        <v>0</v>
      </c>
      <c r="K510" s="287">
        <f>SUM('Y3 PC'!K510,'Y4 PC'!K510,'Y5 PC'!K510)</f>
        <v>0</v>
      </c>
      <c r="L510" s="67">
        <f t="shared" si="375"/>
        <v>0</v>
      </c>
      <c r="M510" s="68">
        <f t="shared" si="374"/>
        <v>0</v>
      </c>
      <c r="N510" s="69">
        <f t="shared" si="376"/>
        <v>0</v>
      </c>
      <c r="O510" s="70">
        <f t="shared" si="377"/>
        <v>0</v>
      </c>
      <c r="P510" s="71"/>
      <c r="Q510" s="66">
        <f t="shared" si="378"/>
        <v>0</v>
      </c>
    </row>
    <row r="511" spans="1:17" ht="15" thickBot="1" x14ac:dyDescent="0.35">
      <c r="A511" s="385"/>
      <c r="B511" s="359" t="s">
        <v>147</v>
      </c>
      <c r="C511" s="359"/>
      <c r="D511" s="360"/>
      <c r="E511" s="150">
        <f t="shared" ref="E511" si="379">SUM(E500:E510)</f>
        <v>0</v>
      </c>
      <c r="F511" s="151"/>
      <c r="G511" s="164"/>
      <c r="H511" s="165"/>
      <c r="I511" s="165"/>
      <c r="J511" s="165"/>
      <c r="K511" s="72">
        <f>SUM(K500:K510)</f>
        <v>0</v>
      </c>
      <c r="L511" s="72">
        <f t="shared" ref="L511" si="380">SUM(L500:L510)</f>
        <v>0</v>
      </c>
      <c r="M511" s="73">
        <f t="shared" ref="M511" si="381">SUM(M500:M510)</f>
        <v>0</v>
      </c>
      <c r="N511" s="77">
        <f t="shared" ref="N511" si="382">SUM(N500:N510)</f>
        <v>0</v>
      </c>
      <c r="O511" s="78">
        <f t="shared" ref="O511" si="383">SUM(O500:O510)</f>
        <v>0</v>
      </c>
      <c r="P511" s="74"/>
      <c r="Q511" s="72">
        <f>SUM(Q500:Q510)</f>
        <v>0</v>
      </c>
    </row>
    <row r="512" spans="1:17" x14ac:dyDescent="0.3">
      <c r="A512" s="385"/>
      <c r="B512" s="361" t="s">
        <v>25</v>
      </c>
      <c r="C512" s="363" t="s">
        <v>102</v>
      </c>
      <c r="D512" s="365" t="s">
        <v>103</v>
      </c>
      <c r="E512" s="294">
        <f>SUM('Y3 PC'!E512,'Y4 PC'!E512,'Y5 PC'!E512)</f>
        <v>0</v>
      </c>
      <c r="F512" s="293"/>
      <c r="G512" s="282">
        <f>SUM('Y3 PC'!G512,'Y4 PC'!G512,'Y5 PC'!G512)</f>
        <v>0</v>
      </c>
      <c r="H512" s="282">
        <f>SUM('Y3 PC'!H512,'Y4 PC'!H512,'Y5 PC'!H512)</f>
        <v>0</v>
      </c>
      <c r="I512" s="282">
        <f>SUM('Y3 PC'!I512,'Y4 PC'!I512,'Y5 PC'!I512)</f>
        <v>0</v>
      </c>
      <c r="J512" s="280">
        <f>SUM('Y3 PC'!J512,'Y4 PC'!J512,'Y5 PC'!J512)</f>
        <v>0</v>
      </c>
      <c r="K512" s="295">
        <f>SUM('Y3 PC'!K512,'Y4 PC'!K512,'Y5 PC'!K512)</f>
        <v>0</v>
      </c>
      <c r="L512" s="17">
        <f>25%*K512</f>
        <v>0</v>
      </c>
      <c r="M512" s="18">
        <f t="shared" ref="M512:M522" si="384">ROUND(SUM(K512:L512),0)</f>
        <v>0</v>
      </c>
      <c r="N512" s="19">
        <f>$N$4*$M512</f>
        <v>0</v>
      </c>
      <c r="O512" s="20">
        <f>$O$4*$M512</f>
        <v>0</v>
      </c>
      <c r="P512" s="21"/>
      <c r="Q512" s="15">
        <f>ROUND(SUM($N512:$P512),0)</f>
        <v>0</v>
      </c>
    </row>
    <row r="513" spans="1:17" x14ac:dyDescent="0.3">
      <c r="A513" s="385"/>
      <c r="B513" s="362"/>
      <c r="C513" s="364"/>
      <c r="D513" s="366"/>
      <c r="E513" s="282">
        <f>SUM('Y3 PC'!E513,'Y4 PC'!E513,'Y5 PC'!E513)</f>
        <v>0</v>
      </c>
      <c r="F513" s="282"/>
      <c r="G513" s="282">
        <f>SUM('Y3 PC'!G513,'Y4 PC'!G513,'Y5 PC'!G513)</f>
        <v>0</v>
      </c>
      <c r="H513" s="282">
        <f>SUM('Y3 PC'!H513,'Y4 PC'!H513,'Y5 PC'!H513)</f>
        <v>0</v>
      </c>
      <c r="I513" s="282">
        <f>SUM('Y3 PC'!I513,'Y4 PC'!I513,'Y5 PC'!I513)</f>
        <v>0</v>
      </c>
      <c r="J513" s="280">
        <f>SUM('Y3 PC'!J513,'Y4 PC'!J513,'Y5 PC'!J513)</f>
        <v>0</v>
      </c>
      <c r="K513" s="284">
        <f>SUM('Y3 PC'!K513,'Y4 PC'!K513,'Y5 PC'!K513)</f>
        <v>0</v>
      </c>
      <c r="L513" s="61">
        <f t="shared" ref="L513:L522" si="385">25%*K513</f>
        <v>0</v>
      </c>
      <c r="M513" s="62">
        <f t="shared" si="384"/>
        <v>0</v>
      </c>
      <c r="N513" s="19">
        <f t="shared" ref="N513:N522" si="386">$N$4*$M513</f>
        <v>0</v>
      </c>
      <c r="O513" s="20">
        <f t="shared" ref="O513:O522" si="387">$O$4*$M513</f>
        <v>0</v>
      </c>
      <c r="P513" s="21"/>
      <c r="Q513" s="60">
        <f t="shared" ref="Q513:Q522" si="388">ROUND(SUM($N513:$P513),0)</f>
        <v>0</v>
      </c>
    </row>
    <row r="514" spans="1:17" x14ac:dyDescent="0.3">
      <c r="A514" s="385"/>
      <c r="B514" s="362"/>
      <c r="C514" s="364"/>
      <c r="D514" s="366"/>
      <c r="E514" s="282">
        <f>SUM('Y3 PC'!E514,'Y4 PC'!E514,'Y5 PC'!E514)</f>
        <v>0</v>
      </c>
      <c r="F514" s="282"/>
      <c r="G514" s="282">
        <f>SUM('Y3 PC'!G514,'Y4 PC'!G514,'Y5 PC'!G514)</f>
        <v>0</v>
      </c>
      <c r="H514" s="282">
        <f>SUM('Y3 PC'!H514,'Y4 PC'!H514,'Y5 PC'!H514)</f>
        <v>0</v>
      </c>
      <c r="I514" s="282">
        <f>SUM('Y3 PC'!I514,'Y4 PC'!I514,'Y5 PC'!I514)</f>
        <v>0</v>
      </c>
      <c r="J514" s="280">
        <f>SUM('Y3 PC'!J514,'Y4 PC'!J514,'Y5 PC'!J514)</f>
        <v>0</v>
      </c>
      <c r="K514" s="284">
        <f>SUM('Y3 PC'!K514,'Y4 PC'!K514,'Y5 PC'!K514)</f>
        <v>0</v>
      </c>
      <c r="L514" s="61">
        <f t="shared" si="385"/>
        <v>0</v>
      </c>
      <c r="M514" s="62">
        <f t="shared" si="384"/>
        <v>0</v>
      </c>
      <c r="N514" s="19">
        <f t="shared" si="386"/>
        <v>0</v>
      </c>
      <c r="O514" s="20">
        <f t="shared" si="387"/>
        <v>0</v>
      </c>
      <c r="P514" s="21"/>
      <c r="Q514" s="60">
        <f t="shared" si="388"/>
        <v>0</v>
      </c>
    </row>
    <row r="515" spans="1:17" x14ac:dyDescent="0.3">
      <c r="A515" s="385"/>
      <c r="B515" s="362"/>
      <c r="C515" s="364"/>
      <c r="D515" s="366"/>
      <c r="E515" s="282">
        <f>SUM('Y3 PC'!E515,'Y4 PC'!E515,'Y5 PC'!E515)</f>
        <v>0</v>
      </c>
      <c r="F515" s="282"/>
      <c r="G515" s="282">
        <f>SUM('Y3 PC'!G515,'Y4 PC'!G515,'Y5 PC'!G515)</f>
        <v>0</v>
      </c>
      <c r="H515" s="282">
        <f>SUM('Y3 PC'!H515,'Y4 PC'!H515,'Y5 PC'!H515)</f>
        <v>0</v>
      </c>
      <c r="I515" s="282">
        <f>SUM('Y3 PC'!I515,'Y4 PC'!I515,'Y5 PC'!I515)</f>
        <v>0</v>
      </c>
      <c r="J515" s="280">
        <f>SUM('Y3 PC'!J515,'Y4 PC'!J515,'Y5 PC'!J515)</f>
        <v>0</v>
      </c>
      <c r="K515" s="284">
        <f>SUM('Y3 PC'!K515,'Y4 PC'!K515,'Y5 PC'!K515)</f>
        <v>0</v>
      </c>
      <c r="L515" s="61">
        <f t="shared" si="385"/>
        <v>0</v>
      </c>
      <c r="M515" s="62">
        <f t="shared" si="384"/>
        <v>0</v>
      </c>
      <c r="N515" s="19">
        <f t="shared" si="386"/>
        <v>0</v>
      </c>
      <c r="O515" s="20">
        <f t="shared" si="387"/>
        <v>0</v>
      </c>
      <c r="P515" s="21"/>
      <c r="Q515" s="60">
        <f t="shared" si="388"/>
        <v>0</v>
      </c>
    </row>
    <row r="516" spans="1:17" x14ac:dyDescent="0.3">
      <c r="A516" s="385"/>
      <c r="B516" s="362"/>
      <c r="C516" s="364"/>
      <c r="D516" s="366"/>
      <c r="E516" s="282">
        <f>SUM('Y3 PC'!E516,'Y4 PC'!E516,'Y5 PC'!E516)</f>
        <v>0</v>
      </c>
      <c r="F516" s="282"/>
      <c r="G516" s="282">
        <f>SUM('Y3 PC'!G516,'Y4 PC'!G516,'Y5 PC'!G516)</f>
        <v>0</v>
      </c>
      <c r="H516" s="282">
        <f>SUM('Y3 PC'!H516,'Y4 PC'!H516,'Y5 PC'!H516)</f>
        <v>0</v>
      </c>
      <c r="I516" s="282">
        <f>SUM('Y3 PC'!I516,'Y4 PC'!I516,'Y5 PC'!I516)</f>
        <v>0</v>
      </c>
      <c r="J516" s="280">
        <f>SUM('Y3 PC'!J516,'Y4 PC'!J516,'Y5 PC'!J516)</f>
        <v>0</v>
      </c>
      <c r="K516" s="284">
        <f>SUM('Y3 PC'!K516,'Y4 PC'!K516,'Y5 PC'!K516)</f>
        <v>0</v>
      </c>
      <c r="L516" s="61">
        <f t="shared" si="385"/>
        <v>0</v>
      </c>
      <c r="M516" s="62">
        <f t="shared" si="384"/>
        <v>0</v>
      </c>
      <c r="N516" s="19">
        <f t="shared" si="386"/>
        <v>0</v>
      </c>
      <c r="O516" s="20">
        <f t="shared" si="387"/>
        <v>0</v>
      </c>
      <c r="P516" s="21"/>
      <c r="Q516" s="60">
        <f t="shared" si="388"/>
        <v>0</v>
      </c>
    </row>
    <row r="517" spans="1:17" x14ac:dyDescent="0.3">
      <c r="A517" s="385"/>
      <c r="B517" s="362"/>
      <c r="C517" s="364"/>
      <c r="D517" s="366"/>
      <c r="E517" s="282">
        <f>SUM('Y3 PC'!E517,'Y4 PC'!E517,'Y5 PC'!E517)</f>
        <v>0</v>
      </c>
      <c r="F517" s="282"/>
      <c r="G517" s="282">
        <f>SUM('Y3 PC'!G517,'Y4 PC'!G517,'Y5 PC'!G517)</f>
        <v>0</v>
      </c>
      <c r="H517" s="282">
        <f>SUM('Y3 PC'!H517,'Y4 PC'!H517,'Y5 PC'!H517)</f>
        <v>0</v>
      </c>
      <c r="I517" s="282">
        <f>SUM('Y3 PC'!I517,'Y4 PC'!I517,'Y5 PC'!I517)</f>
        <v>0</v>
      </c>
      <c r="J517" s="280">
        <f>SUM('Y3 PC'!J517,'Y4 PC'!J517,'Y5 PC'!J517)</f>
        <v>0</v>
      </c>
      <c r="K517" s="284">
        <f>SUM('Y3 PC'!K517,'Y4 PC'!K517,'Y5 PC'!K517)</f>
        <v>0</v>
      </c>
      <c r="L517" s="61">
        <f t="shared" si="385"/>
        <v>0</v>
      </c>
      <c r="M517" s="62">
        <f t="shared" si="384"/>
        <v>0</v>
      </c>
      <c r="N517" s="19">
        <f t="shared" si="386"/>
        <v>0</v>
      </c>
      <c r="O517" s="20">
        <f t="shared" si="387"/>
        <v>0</v>
      </c>
      <c r="P517" s="21"/>
      <c r="Q517" s="60">
        <f t="shared" si="388"/>
        <v>0</v>
      </c>
    </row>
    <row r="518" spans="1:17" x14ac:dyDescent="0.3">
      <c r="A518" s="385"/>
      <c r="B518" s="362"/>
      <c r="C518" s="364"/>
      <c r="D518" s="366"/>
      <c r="E518" s="282">
        <f>SUM('Y3 PC'!E518,'Y4 PC'!E518,'Y5 PC'!E518)</f>
        <v>0</v>
      </c>
      <c r="F518" s="282"/>
      <c r="G518" s="282">
        <f>SUM('Y3 PC'!G518,'Y4 PC'!G518,'Y5 PC'!G518)</f>
        <v>0</v>
      </c>
      <c r="H518" s="282">
        <f>SUM('Y3 PC'!H518,'Y4 PC'!H518,'Y5 PC'!H518)</f>
        <v>0</v>
      </c>
      <c r="I518" s="282">
        <f>SUM('Y3 PC'!I518,'Y4 PC'!I518,'Y5 PC'!I518)</f>
        <v>0</v>
      </c>
      <c r="J518" s="280">
        <f>SUM('Y3 PC'!J518,'Y4 PC'!J518,'Y5 PC'!J518)</f>
        <v>0</v>
      </c>
      <c r="K518" s="284">
        <f>SUM('Y3 PC'!K518,'Y4 PC'!K518,'Y5 PC'!K518)</f>
        <v>0</v>
      </c>
      <c r="L518" s="61">
        <f t="shared" si="385"/>
        <v>0</v>
      </c>
      <c r="M518" s="62">
        <f t="shared" si="384"/>
        <v>0</v>
      </c>
      <c r="N518" s="19">
        <f t="shared" si="386"/>
        <v>0</v>
      </c>
      <c r="O518" s="20">
        <f t="shared" si="387"/>
        <v>0</v>
      </c>
      <c r="P518" s="21"/>
      <c r="Q518" s="60">
        <f t="shared" si="388"/>
        <v>0</v>
      </c>
    </row>
    <row r="519" spans="1:17" x14ac:dyDescent="0.3">
      <c r="A519" s="385"/>
      <c r="B519" s="362"/>
      <c r="C519" s="364"/>
      <c r="D519" s="366"/>
      <c r="E519" s="282">
        <f>SUM('Y3 PC'!E519,'Y4 PC'!E519,'Y5 PC'!E519)</f>
        <v>0</v>
      </c>
      <c r="F519" s="282"/>
      <c r="G519" s="282">
        <f>SUM('Y3 PC'!G519,'Y4 PC'!G519,'Y5 PC'!G519)</f>
        <v>0</v>
      </c>
      <c r="H519" s="282">
        <f>SUM('Y3 PC'!H519,'Y4 PC'!H519,'Y5 PC'!H519)</f>
        <v>0</v>
      </c>
      <c r="I519" s="282">
        <f>SUM('Y3 PC'!I519,'Y4 PC'!I519,'Y5 PC'!I519)</f>
        <v>0</v>
      </c>
      <c r="J519" s="280">
        <f>SUM('Y3 PC'!J519,'Y4 PC'!J519,'Y5 PC'!J519)</f>
        <v>0</v>
      </c>
      <c r="K519" s="284">
        <f>SUM('Y3 PC'!K519,'Y4 PC'!K519,'Y5 PC'!K519)</f>
        <v>0</v>
      </c>
      <c r="L519" s="61">
        <f t="shared" si="385"/>
        <v>0</v>
      </c>
      <c r="M519" s="62">
        <f t="shared" si="384"/>
        <v>0</v>
      </c>
      <c r="N519" s="19">
        <f t="shared" si="386"/>
        <v>0</v>
      </c>
      <c r="O519" s="20">
        <f t="shared" si="387"/>
        <v>0</v>
      </c>
      <c r="P519" s="21"/>
      <c r="Q519" s="60">
        <f t="shared" si="388"/>
        <v>0</v>
      </c>
    </row>
    <row r="520" spans="1:17" x14ac:dyDescent="0.3">
      <c r="A520" s="385"/>
      <c r="B520" s="362"/>
      <c r="C520" s="364"/>
      <c r="D520" s="366"/>
      <c r="E520" s="282">
        <f>SUM('Y3 PC'!E520,'Y4 PC'!E520,'Y5 PC'!E520)</f>
        <v>0</v>
      </c>
      <c r="F520" s="282"/>
      <c r="G520" s="282">
        <f>SUM('Y3 PC'!G520,'Y4 PC'!G520,'Y5 PC'!G520)</f>
        <v>0</v>
      </c>
      <c r="H520" s="282">
        <f>SUM('Y3 PC'!H520,'Y4 PC'!H520,'Y5 PC'!H520)</f>
        <v>0</v>
      </c>
      <c r="I520" s="282">
        <f>SUM('Y3 PC'!I520,'Y4 PC'!I520,'Y5 PC'!I520)</f>
        <v>0</v>
      </c>
      <c r="J520" s="280">
        <f>SUM('Y3 PC'!J520,'Y4 PC'!J520,'Y5 PC'!J520)</f>
        <v>0</v>
      </c>
      <c r="K520" s="284">
        <f>SUM('Y3 PC'!K520,'Y4 PC'!K520,'Y5 PC'!K520)</f>
        <v>0</v>
      </c>
      <c r="L520" s="61">
        <f t="shared" si="385"/>
        <v>0</v>
      </c>
      <c r="M520" s="62">
        <f t="shared" si="384"/>
        <v>0</v>
      </c>
      <c r="N520" s="19">
        <f t="shared" si="386"/>
        <v>0</v>
      </c>
      <c r="O520" s="20">
        <f t="shared" si="387"/>
        <v>0</v>
      </c>
      <c r="P520" s="21"/>
      <c r="Q520" s="60">
        <f t="shared" si="388"/>
        <v>0</v>
      </c>
    </row>
    <row r="521" spans="1:17" x14ac:dyDescent="0.3">
      <c r="A521" s="385"/>
      <c r="B521" s="362"/>
      <c r="C521" s="364"/>
      <c r="D521" s="366"/>
      <c r="E521" s="282">
        <f>SUM('Y3 PC'!E521,'Y4 PC'!E521,'Y5 PC'!E521)</f>
        <v>0</v>
      </c>
      <c r="F521" s="282"/>
      <c r="G521" s="282">
        <f>SUM('Y3 PC'!G521,'Y4 PC'!G521,'Y5 PC'!G521)</f>
        <v>0</v>
      </c>
      <c r="H521" s="282">
        <f>SUM('Y3 PC'!H521,'Y4 PC'!H521,'Y5 PC'!H521)</f>
        <v>0</v>
      </c>
      <c r="I521" s="282">
        <f>SUM('Y3 PC'!I521,'Y4 PC'!I521,'Y5 PC'!I521)</f>
        <v>0</v>
      </c>
      <c r="J521" s="280">
        <f>SUM('Y3 PC'!J521,'Y4 PC'!J521,'Y5 PC'!J521)</f>
        <v>0</v>
      </c>
      <c r="K521" s="284">
        <f>SUM('Y3 PC'!K521,'Y4 PC'!K521,'Y5 PC'!K521)</f>
        <v>0</v>
      </c>
      <c r="L521" s="61">
        <f t="shared" si="385"/>
        <v>0</v>
      </c>
      <c r="M521" s="62">
        <f t="shared" si="384"/>
        <v>0</v>
      </c>
      <c r="N521" s="19">
        <f t="shared" si="386"/>
        <v>0</v>
      </c>
      <c r="O521" s="20">
        <f t="shared" si="387"/>
        <v>0</v>
      </c>
      <c r="P521" s="21"/>
      <c r="Q521" s="60">
        <f t="shared" si="388"/>
        <v>0</v>
      </c>
    </row>
    <row r="522" spans="1:17" ht="15" thickBot="1" x14ac:dyDescent="0.35">
      <c r="A522" s="385"/>
      <c r="B522" s="362"/>
      <c r="C522" s="364"/>
      <c r="D522" s="366"/>
      <c r="E522" s="286">
        <f>SUM('Y3 PC'!E522,'Y4 PC'!E522,'Y5 PC'!E522)</f>
        <v>0</v>
      </c>
      <c r="F522" s="293"/>
      <c r="G522" s="282">
        <f>SUM('Y3 PC'!G522,'Y4 PC'!G522,'Y5 PC'!G522)</f>
        <v>0</v>
      </c>
      <c r="H522" s="282">
        <f>SUM('Y3 PC'!H522,'Y4 PC'!H522,'Y5 PC'!H522)</f>
        <v>0</v>
      </c>
      <c r="I522" s="282">
        <f>SUM('Y3 PC'!I522,'Y4 PC'!I522,'Y5 PC'!I522)</f>
        <v>0</v>
      </c>
      <c r="J522" s="280">
        <f>SUM('Y3 PC'!J522,'Y4 PC'!J522,'Y5 PC'!J522)</f>
        <v>0</v>
      </c>
      <c r="K522" s="287">
        <f>SUM('Y3 PC'!K522,'Y4 PC'!K522,'Y5 PC'!K522)</f>
        <v>0</v>
      </c>
      <c r="L522" s="67">
        <f t="shared" si="385"/>
        <v>0</v>
      </c>
      <c r="M522" s="68">
        <f t="shared" si="384"/>
        <v>0</v>
      </c>
      <c r="N522" s="69">
        <f t="shared" si="386"/>
        <v>0</v>
      </c>
      <c r="O522" s="70">
        <f t="shared" si="387"/>
        <v>0</v>
      </c>
      <c r="P522" s="71"/>
      <c r="Q522" s="66">
        <f t="shared" si="388"/>
        <v>0</v>
      </c>
    </row>
    <row r="523" spans="1:17" ht="15" thickBot="1" x14ac:dyDescent="0.35">
      <c r="A523" s="385"/>
      <c r="B523" s="359" t="s">
        <v>148</v>
      </c>
      <c r="C523" s="359"/>
      <c r="D523" s="360"/>
      <c r="E523" s="150">
        <f t="shared" ref="E523" si="389">SUM(E512:E522)</f>
        <v>0</v>
      </c>
      <c r="F523" s="151"/>
      <c r="G523" s="164"/>
      <c r="H523" s="165"/>
      <c r="I523" s="165"/>
      <c r="J523" s="165"/>
      <c r="K523" s="72">
        <f>SUM(K512:K522)</f>
        <v>0</v>
      </c>
      <c r="L523" s="72">
        <f t="shared" ref="L523" si="390">SUM(L512:L522)</f>
        <v>0</v>
      </c>
      <c r="M523" s="73">
        <f t="shared" ref="M523" si="391">SUM(M512:M522)</f>
        <v>0</v>
      </c>
      <c r="N523" s="77">
        <f t="shared" ref="N523" si="392">SUM(N512:N522)</f>
        <v>0</v>
      </c>
      <c r="O523" s="78">
        <f t="shared" ref="O523" si="393">SUM(O512:O522)</f>
        <v>0</v>
      </c>
      <c r="P523" s="74"/>
      <c r="Q523" s="72">
        <f>SUM(Q512:Q522)</f>
        <v>0</v>
      </c>
    </row>
    <row r="524" spans="1:17" x14ac:dyDescent="0.3">
      <c r="A524" s="385"/>
      <c r="B524" s="361" t="s">
        <v>26</v>
      </c>
      <c r="C524" s="363" t="s">
        <v>104</v>
      </c>
      <c r="D524" s="365" t="s">
        <v>105</v>
      </c>
      <c r="E524" s="294">
        <f>SUM('Y3 PC'!E524,'Y4 PC'!E524,'Y5 PC'!E524)</f>
        <v>0</v>
      </c>
      <c r="F524" s="293"/>
      <c r="G524" s="282">
        <f>SUM('Y3 PC'!G524,'Y4 PC'!G524,'Y5 PC'!G524)</f>
        <v>0</v>
      </c>
      <c r="H524" s="282">
        <f>SUM('Y3 PC'!H524,'Y4 PC'!H524,'Y5 PC'!H524)</f>
        <v>0</v>
      </c>
      <c r="I524" s="282">
        <f>SUM('Y3 PC'!I524,'Y4 PC'!I524,'Y5 PC'!I524)</f>
        <v>0</v>
      </c>
      <c r="J524" s="280">
        <f>SUM('Y3 PC'!J524,'Y4 PC'!J524,'Y5 PC'!J524)</f>
        <v>0</v>
      </c>
      <c r="K524" s="295">
        <f>SUM('Y3 PC'!K524,'Y4 PC'!K524,'Y5 PC'!K524)</f>
        <v>0</v>
      </c>
      <c r="L524" s="17">
        <f>25%*K524</f>
        <v>0</v>
      </c>
      <c r="M524" s="18">
        <f t="shared" ref="M524:M534" si="394">ROUND(SUM(K524:L524),0)</f>
        <v>0</v>
      </c>
      <c r="N524" s="19">
        <f>$N$4*$M524</f>
        <v>0</v>
      </c>
      <c r="O524" s="20">
        <f>$O$4*$M524</f>
        <v>0</v>
      </c>
      <c r="P524" s="21"/>
      <c r="Q524" s="15">
        <f>ROUND(SUM($N524:$P524),0)</f>
        <v>0</v>
      </c>
    </row>
    <row r="525" spans="1:17" x14ac:dyDescent="0.3">
      <c r="A525" s="385"/>
      <c r="B525" s="362"/>
      <c r="C525" s="364"/>
      <c r="D525" s="366"/>
      <c r="E525" s="282">
        <f>SUM('Y3 PC'!E525,'Y4 PC'!E525,'Y5 PC'!E525)</f>
        <v>0</v>
      </c>
      <c r="F525" s="282"/>
      <c r="G525" s="282">
        <f>SUM('Y3 PC'!G525,'Y4 PC'!G525,'Y5 PC'!G525)</f>
        <v>0</v>
      </c>
      <c r="H525" s="282">
        <f>SUM('Y3 PC'!H525,'Y4 PC'!H525,'Y5 PC'!H525)</f>
        <v>0</v>
      </c>
      <c r="I525" s="282">
        <f>SUM('Y3 PC'!I525,'Y4 PC'!I525,'Y5 PC'!I525)</f>
        <v>0</v>
      </c>
      <c r="J525" s="280">
        <f>SUM('Y3 PC'!J525,'Y4 PC'!J525,'Y5 PC'!J525)</f>
        <v>0</v>
      </c>
      <c r="K525" s="284">
        <f>SUM('Y3 PC'!K525,'Y4 PC'!K525,'Y5 PC'!K525)</f>
        <v>0</v>
      </c>
      <c r="L525" s="61">
        <f t="shared" ref="L525:L534" si="395">25%*K525</f>
        <v>0</v>
      </c>
      <c r="M525" s="62">
        <f t="shared" si="394"/>
        <v>0</v>
      </c>
      <c r="N525" s="19">
        <f t="shared" ref="N525:N534" si="396">$N$4*$M525</f>
        <v>0</v>
      </c>
      <c r="O525" s="20">
        <f t="shared" ref="O525:O534" si="397">$O$4*$M525</f>
        <v>0</v>
      </c>
      <c r="P525" s="21"/>
      <c r="Q525" s="60">
        <f t="shared" ref="Q525:Q534" si="398">ROUND(SUM($N525:$P525),0)</f>
        <v>0</v>
      </c>
    </row>
    <row r="526" spans="1:17" x14ac:dyDescent="0.3">
      <c r="A526" s="385"/>
      <c r="B526" s="362"/>
      <c r="C526" s="364"/>
      <c r="D526" s="366"/>
      <c r="E526" s="282">
        <f>SUM('Y3 PC'!E526,'Y4 PC'!E526,'Y5 PC'!E526)</f>
        <v>0</v>
      </c>
      <c r="F526" s="282"/>
      <c r="G526" s="282">
        <f>SUM('Y3 PC'!G526,'Y4 PC'!G526,'Y5 PC'!G526)</f>
        <v>0</v>
      </c>
      <c r="H526" s="282">
        <f>SUM('Y3 PC'!H526,'Y4 PC'!H526,'Y5 PC'!H526)</f>
        <v>0</v>
      </c>
      <c r="I526" s="282">
        <f>SUM('Y3 PC'!I526,'Y4 PC'!I526,'Y5 PC'!I526)</f>
        <v>0</v>
      </c>
      <c r="J526" s="280">
        <f>SUM('Y3 PC'!J526,'Y4 PC'!J526,'Y5 PC'!J526)</f>
        <v>0</v>
      </c>
      <c r="K526" s="284">
        <f>SUM('Y3 PC'!K526,'Y4 PC'!K526,'Y5 PC'!K526)</f>
        <v>0</v>
      </c>
      <c r="L526" s="61">
        <f t="shared" si="395"/>
        <v>0</v>
      </c>
      <c r="M526" s="62">
        <f t="shared" si="394"/>
        <v>0</v>
      </c>
      <c r="N526" s="19">
        <f t="shared" si="396"/>
        <v>0</v>
      </c>
      <c r="O526" s="20">
        <f t="shared" si="397"/>
        <v>0</v>
      </c>
      <c r="P526" s="21"/>
      <c r="Q526" s="60">
        <f t="shared" si="398"/>
        <v>0</v>
      </c>
    </row>
    <row r="527" spans="1:17" x14ac:dyDescent="0.3">
      <c r="A527" s="385"/>
      <c r="B527" s="362"/>
      <c r="C527" s="364"/>
      <c r="D527" s="366"/>
      <c r="E527" s="282">
        <f>SUM('Y3 PC'!E527,'Y4 PC'!E527,'Y5 PC'!E527)</f>
        <v>0</v>
      </c>
      <c r="F527" s="282"/>
      <c r="G527" s="282">
        <f>SUM('Y3 PC'!G527,'Y4 PC'!G527,'Y5 PC'!G527)</f>
        <v>0</v>
      </c>
      <c r="H527" s="282">
        <f>SUM('Y3 PC'!H527,'Y4 PC'!H527,'Y5 PC'!H527)</f>
        <v>0</v>
      </c>
      <c r="I527" s="282">
        <f>SUM('Y3 PC'!I527,'Y4 PC'!I527,'Y5 PC'!I527)</f>
        <v>0</v>
      </c>
      <c r="J527" s="280">
        <f>SUM('Y3 PC'!J527,'Y4 PC'!J527,'Y5 PC'!J527)</f>
        <v>0</v>
      </c>
      <c r="K527" s="284">
        <f>SUM('Y3 PC'!K527,'Y4 PC'!K527,'Y5 PC'!K527)</f>
        <v>0</v>
      </c>
      <c r="L527" s="61">
        <f t="shared" si="395"/>
        <v>0</v>
      </c>
      <c r="M527" s="62">
        <f t="shared" si="394"/>
        <v>0</v>
      </c>
      <c r="N527" s="19">
        <f t="shared" si="396"/>
        <v>0</v>
      </c>
      <c r="O527" s="20">
        <f t="shared" si="397"/>
        <v>0</v>
      </c>
      <c r="P527" s="21"/>
      <c r="Q527" s="60">
        <f t="shared" si="398"/>
        <v>0</v>
      </c>
    </row>
    <row r="528" spans="1:17" x14ac:dyDescent="0.3">
      <c r="A528" s="385"/>
      <c r="B528" s="362"/>
      <c r="C528" s="364"/>
      <c r="D528" s="366"/>
      <c r="E528" s="282">
        <f>SUM('Y3 PC'!E528,'Y4 PC'!E528,'Y5 PC'!E528)</f>
        <v>0</v>
      </c>
      <c r="F528" s="282"/>
      <c r="G528" s="282">
        <f>SUM('Y3 PC'!G528,'Y4 PC'!G528,'Y5 PC'!G528)</f>
        <v>0</v>
      </c>
      <c r="H528" s="282">
        <f>SUM('Y3 PC'!H528,'Y4 PC'!H528,'Y5 PC'!H528)</f>
        <v>0</v>
      </c>
      <c r="I528" s="282">
        <f>SUM('Y3 PC'!I528,'Y4 PC'!I528,'Y5 PC'!I528)</f>
        <v>0</v>
      </c>
      <c r="J528" s="280">
        <f>SUM('Y3 PC'!J528,'Y4 PC'!J528,'Y5 PC'!J528)</f>
        <v>0</v>
      </c>
      <c r="K528" s="284">
        <f>SUM('Y3 PC'!K528,'Y4 PC'!K528,'Y5 PC'!K528)</f>
        <v>0</v>
      </c>
      <c r="L528" s="61">
        <f t="shared" si="395"/>
        <v>0</v>
      </c>
      <c r="M528" s="62">
        <f t="shared" si="394"/>
        <v>0</v>
      </c>
      <c r="N528" s="19">
        <f t="shared" si="396"/>
        <v>0</v>
      </c>
      <c r="O528" s="20">
        <f t="shared" si="397"/>
        <v>0</v>
      </c>
      <c r="P528" s="21"/>
      <c r="Q528" s="60">
        <f t="shared" si="398"/>
        <v>0</v>
      </c>
    </row>
    <row r="529" spans="1:17" x14ac:dyDescent="0.3">
      <c r="A529" s="385"/>
      <c r="B529" s="362"/>
      <c r="C529" s="364"/>
      <c r="D529" s="366"/>
      <c r="E529" s="282">
        <f>SUM('Y3 PC'!E529,'Y4 PC'!E529,'Y5 PC'!E529)</f>
        <v>0</v>
      </c>
      <c r="F529" s="282"/>
      <c r="G529" s="282">
        <f>SUM('Y3 PC'!G529,'Y4 PC'!G529,'Y5 PC'!G529)</f>
        <v>0</v>
      </c>
      <c r="H529" s="282">
        <f>SUM('Y3 PC'!H529,'Y4 PC'!H529,'Y5 PC'!H529)</f>
        <v>0</v>
      </c>
      <c r="I529" s="282">
        <f>SUM('Y3 PC'!I529,'Y4 PC'!I529,'Y5 PC'!I529)</f>
        <v>0</v>
      </c>
      <c r="J529" s="280">
        <f>SUM('Y3 PC'!J529,'Y4 PC'!J529,'Y5 PC'!J529)</f>
        <v>0</v>
      </c>
      <c r="K529" s="284">
        <f>SUM('Y3 PC'!K529,'Y4 PC'!K529,'Y5 PC'!K529)</f>
        <v>0</v>
      </c>
      <c r="L529" s="61">
        <f t="shared" si="395"/>
        <v>0</v>
      </c>
      <c r="M529" s="62">
        <f t="shared" si="394"/>
        <v>0</v>
      </c>
      <c r="N529" s="19">
        <f t="shared" si="396"/>
        <v>0</v>
      </c>
      <c r="O529" s="20">
        <f t="shared" si="397"/>
        <v>0</v>
      </c>
      <c r="P529" s="21"/>
      <c r="Q529" s="60">
        <f t="shared" si="398"/>
        <v>0</v>
      </c>
    </row>
    <row r="530" spans="1:17" x14ac:dyDescent="0.3">
      <c r="A530" s="385"/>
      <c r="B530" s="362"/>
      <c r="C530" s="364"/>
      <c r="D530" s="366"/>
      <c r="E530" s="282">
        <f>SUM('Y3 PC'!E530,'Y4 PC'!E530,'Y5 PC'!E530)</f>
        <v>0</v>
      </c>
      <c r="F530" s="282"/>
      <c r="G530" s="282">
        <f>SUM('Y3 PC'!G530,'Y4 PC'!G530,'Y5 PC'!G530)</f>
        <v>0</v>
      </c>
      <c r="H530" s="282">
        <f>SUM('Y3 PC'!H530,'Y4 PC'!H530,'Y5 PC'!H530)</f>
        <v>0</v>
      </c>
      <c r="I530" s="282">
        <f>SUM('Y3 PC'!I530,'Y4 PC'!I530,'Y5 PC'!I530)</f>
        <v>0</v>
      </c>
      <c r="J530" s="280">
        <f>SUM('Y3 PC'!J530,'Y4 PC'!J530,'Y5 PC'!J530)</f>
        <v>0</v>
      </c>
      <c r="K530" s="284">
        <f>SUM('Y3 PC'!K530,'Y4 PC'!K530,'Y5 PC'!K530)</f>
        <v>0</v>
      </c>
      <c r="L530" s="61">
        <f t="shared" si="395"/>
        <v>0</v>
      </c>
      <c r="M530" s="62">
        <f t="shared" si="394"/>
        <v>0</v>
      </c>
      <c r="N530" s="19">
        <f t="shared" si="396"/>
        <v>0</v>
      </c>
      <c r="O530" s="20">
        <f t="shared" si="397"/>
        <v>0</v>
      </c>
      <c r="P530" s="21"/>
      <c r="Q530" s="60">
        <f t="shared" si="398"/>
        <v>0</v>
      </c>
    </row>
    <row r="531" spans="1:17" x14ac:dyDescent="0.3">
      <c r="A531" s="385"/>
      <c r="B531" s="362"/>
      <c r="C531" s="364"/>
      <c r="D531" s="366"/>
      <c r="E531" s="282">
        <f>SUM('Y3 PC'!E531,'Y4 PC'!E531,'Y5 PC'!E531)</f>
        <v>0</v>
      </c>
      <c r="F531" s="282"/>
      <c r="G531" s="282">
        <f>SUM('Y3 PC'!G531,'Y4 PC'!G531,'Y5 PC'!G531)</f>
        <v>0</v>
      </c>
      <c r="H531" s="282">
        <f>SUM('Y3 PC'!H531,'Y4 PC'!H531,'Y5 PC'!H531)</f>
        <v>0</v>
      </c>
      <c r="I531" s="282">
        <f>SUM('Y3 PC'!I531,'Y4 PC'!I531,'Y5 PC'!I531)</f>
        <v>0</v>
      </c>
      <c r="J531" s="280">
        <f>SUM('Y3 PC'!J531,'Y4 PC'!J531,'Y5 PC'!J531)</f>
        <v>0</v>
      </c>
      <c r="K531" s="284">
        <f>SUM('Y3 PC'!K531,'Y4 PC'!K531,'Y5 PC'!K531)</f>
        <v>0</v>
      </c>
      <c r="L531" s="61">
        <f t="shared" si="395"/>
        <v>0</v>
      </c>
      <c r="M531" s="62">
        <f t="shared" si="394"/>
        <v>0</v>
      </c>
      <c r="N531" s="19">
        <f t="shared" si="396"/>
        <v>0</v>
      </c>
      <c r="O531" s="20">
        <f t="shared" si="397"/>
        <v>0</v>
      </c>
      <c r="P531" s="21"/>
      <c r="Q531" s="60">
        <f t="shared" si="398"/>
        <v>0</v>
      </c>
    </row>
    <row r="532" spans="1:17" x14ac:dyDescent="0.3">
      <c r="A532" s="385"/>
      <c r="B532" s="362"/>
      <c r="C532" s="364"/>
      <c r="D532" s="366"/>
      <c r="E532" s="282">
        <f>SUM('Y3 PC'!E532,'Y4 PC'!E532,'Y5 PC'!E532)</f>
        <v>0</v>
      </c>
      <c r="F532" s="282"/>
      <c r="G532" s="282">
        <f>SUM('Y3 PC'!G532,'Y4 PC'!G532,'Y5 PC'!G532)</f>
        <v>0</v>
      </c>
      <c r="H532" s="282">
        <f>SUM('Y3 PC'!H532,'Y4 PC'!H532,'Y5 PC'!H532)</f>
        <v>0</v>
      </c>
      <c r="I532" s="282">
        <f>SUM('Y3 PC'!I532,'Y4 PC'!I532,'Y5 PC'!I532)</f>
        <v>0</v>
      </c>
      <c r="J532" s="280">
        <f>SUM('Y3 PC'!J532,'Y4 PC'!J532,'Y5 PC'!J532)</f>
        <v>0</v>
      </c>
      <c r="K532" s="284">
        <f>SUM('Y3 PC'!K532,'Y4 PC'!K532,'Y5 PC'!K532)</f>
        <v>0</v>
      </c>
      <c r="L532" s="61">
        <f t="shared" si="395"/>
        <v>0</v>
      </c>
      <c r="M532" s="62">
        <f t="shared" si="394"/>
        <v>0</v>
      </c>
      <c r="N532" s="19">
        <f t="shared" si="396"/>
        <v>0</v>
      </c>
      <c r="O532" s="20">
        <f t="shared" si="397"/>
        <v>0</v>
      </c>
      <c r="P532" s="21"/>
      <c r="Q532" s="60">
        <f t="shared" si="398"/>
        <v>0</v>
      </c>
    </row>
    <row r="533" spans="1:17" x14ac:dyDescent="0.3">
      <c r="A533" s="385"/>
      <c r="B533" s="362"/>
      <c r="C533" s="364"/>
      <c r="D533" s="366"/>
      <c r="E533" s="282">
        <f>SUM('Y3 PC'!E533,'Y4 PC'!E533,'Y5 PC'!E533)</f>
        <v>0</v>
      </c>
      <c r="F533" s="282"/>
      <c r="G533" s="282">
        <f>SUM('Y3 PC'!G533,'Y4 PC'!G533,'Y5 PC'!G533)</f>
        <v>0</v>
      </c>
      <c r="H533" s="282">
        <f>SUM('Y3 PC'!H533,'Y4 PC'!H533,'Y5 PC'!H533)</f>
        <v>0</v>
      </c>
      <c r="I533" s="282">
        <f>SUM('Y3 PC'!I533,'Y4 PC'!I533,'Y5 PC'!I533)</f>
        <v>0</v>
      </c>
      <c r="J533" s="280">
        <f>SUM('Y3 PC'!J533,'Y4 PC'!J533,'Y5 PC'!J533)</f>
        <v>0</v>
      </c>
      <c r="K533" s="284">
        <f>SUM('Y3 PC'!K533,'Y4 PC'!K533,'Y5 PC'!K533)</f>
        <v>0</v>
      </c>
      <c r="L533" s="61">
        <f t="shared" si="395"/>
        <v>0</v>
      </c>
      <c r="M533" s="62">
        <f t="shared" si="394"/>
        <v>0</v>
      </c>
      <c r="N533" s="19">
        <f t="shared" si="396"/>
        <v>0</v>
      </c>
      <c r="O533" s="20">
        <f t="shared" si="397"/>
        <v>0</v>
      </c>
      <c r="P533" s="21"/>
      <c r="Q533" s="60">
        <f t="shared" si="398"/>
        <v>0</v>
      </c>
    </row>
    <row r="534" spans="1:17" ht="15" thickBot="1" x14ac:dyDescent="0.35">
      <c r="A534" s="385"/>
      <c r="B534" s="362"/>
      <c r="C534" s="364"/>
      <c r="D534" s="366"/>
      <c r="E534" s="286">
        <f>SUM('Y3 PC'!E534,'Y4 PC'!E534,'Y5 PC'!E534)</f>
        <v>0</v>
      </c>
      <c r="F534" s="293"/>
      <c r="G534" s="282">
        <f>SUM('Y3 PC'!G534,'Y4 PC'!G534,'Y5 PC'!G534)</f>
        <v>0</v>
      </c>
      <c r="H534" s="282">
        <f>SUM('Y3 PC'!H534,'Y4 PC'!H534,'Y5 PC'!H534)</f>
        <v>0</v>
      </c>
      <c r="I534" s="282">
        <f>SUM('Y3 PC'!I534,'Y4 PC'!I534,'Y5 PC'!I534)</f>
        <v>0</v>
      </c>
      <c r="J534" s="280">
        <f>SUM('Y3 PC'!J534,'Y4 PC'!J534,'Y5 PC'!J534)</f>
        <v>0</v>
      </c>
      <c r="K534" s="287">
        <f>SUM('Y3 PC'!K534,'Y4 PC'!K534,'Y5 PC'!K534)</f>
        <v>0</v>
      </c>
      <c r="L534" s="67">
        <f t="shared" si="395"/>
        <v>0</v>
      </c>
      <c r="M534" s="68">
        <f t="shared" si="394"/>
        <v>0</v>
      </c>
      <c r="N534" s="69">
        <f t="shared" si="396"/>
        <v>0</v>
      </c>
      <c r="O534" s="70">
        <f t="shared" si="397"/>
        <v>0</v>
      </c>
      <c r="P534" s="71"/>
      <c r="Q534" s="66">
        <f t="shared" si="398"/>
        <v>0</v>
      </c>
    </row>
    <row r="535" spans="1:17" ht="15" thickBot="1" x14ac:dyDescent="0.35">
      <c r="A535" s="386"/>
      <c r="B535" s="359" t="s">
        <v>149</v>
      </c>
      <c r="C535" s="359"/>
      <c r="D535" s="360"/>
      <c r="E535" s="150">
        <f t="shared" ref="E535" si="399">SUM(E524:E534)</f>
        <v>0</v>
      </c>
      <c r="F535" s="151"/>
      <c r="G535" s="164"/>
      <c r="H535" s="165"/>
      <c r="I535" s="165"/>
      <c r="J535" s="165"/>
      <c r="K535" s="72">
        <f>SUM(K524:K534)</f>
        <v>0</v>
      </c>
      <c r="L535" s="72">
        <f t="shared" ref="L535" si="400">SUM(L524:L534)</f>
        <v>0</v>
      </c>
      <c r="M535" s="73">
        <f t="shared" ref="M535" si="401">SUM(M524:M534)</f>
        <v>0</v>
      </c>
      <c r="N535" s="77">
        <f t="shared" ref="N535" si="402">SUM(N524:N534)</f>
        <v>0</v>
      </c>
      <c r="O535" s="78">
        <f t="shared" ref="O535" si="403">SUM(O524:O534)</f>
        <v>0</v>
      </c>
      <c r="P535" s="74"/>
      <c r="Q535" s="72">
        <f>SUM(Q524:Q534)</f>
        <v>0</v>
      </c>
    </row>
    <row r="536" spans="1:17" ht="15" thickBot="1" x14ac:dyDescent="0.35">
      <c r="A536" s="334" t="s">
        <v>69</v>
      </c>
      <c r="B536" s="335"/>
      <c r="C536" s="335"/>
      <c r="D536" s="358"/>
      <c r="E536" s="152">
        <f>E475+E463+E367+E355+E343+E331+E319+E307+E223+E163+E151+E127+E115+E103+E91+E79+E43+E31+E535+E523+E511+E499+E487+E451+E439+E427+E415+E403+E391+E379+E295+E283+E271+E259+E247+E235+E211+E199+E187+E175+E139+E67+E55+E19</f>
        <v>0</v>
      </c>
      <c r="F536" s="153"/>
      <c r="G536" s="154"/>
      <c r="H536" s="137"/>
      <c r="I536" s="137"/>
      <c r="J536" s="137"/>
      <c r="K536" s="152">
        <f>K475+K463+K367+K355+K343+K331+K319+K307+K223+K163+K151+K127+K115+K103+K91+K79+K43+K31+K535+K523+K511+K499+K487+K451+K439+K427+K415+K403+K391+K379+K295+K283+K271+K259+K247+K235+K211+K199+K187+K175+K139+K67+K55+K19</f>
        <v>0</v>
      </c>
      <c r="L536" s="152">
        <f t="shared" ref="L536:Q536" si="404">L475+L463+L367+L355+L343+L331+L319+L307+L223+L163+L151+L127+L115+L103+L91+L79+L43+L31+L535+L523+L511+L499+L487+L451+L439+L427+L415+L403+L391+L379+L295+L283+L271+L259+L247+L235+L211+L199+L187+L175+L139+L67+L55+L19</f>
        <v>0</v>
      </c>
      <c r="M536" s="152">
        <f t="shared" si="404"/>
        <v>0</v>
      </c>
      <c r="N536" s="152">
        <f t="shared" si="404"/>
        <v>0</v>
      </c>
      <c r="O536" s="152">
        <f t="shared" si="404"/>
        <v>0</v>
      </c>
      <c r="P536" s="152">
        <f t="shared" si="404"/>
        <v>0</v>
      </c>
      <c r="Q536" s="152">
        <f t="shared" si="404"/>
        <v>0</v>
      </c>
    </row>
    <row r="537" spans="1:17" x14ac:dyDescent="0.3">
      <c r="E537" s="115">
        <f>SUM('Y3 PC'!E536,'Y4 PC'!E536,'Y5 PC'!E536)</f>
        <v>0</v>
      </c>
      <c r="K537" s="115">
        <f>SUM('Y3 PC'!K536,'Y4 PC'!K536,'Y5 PC'!K536)</f>
        <v>0</v>
      </c>
      <c r="L537" s="115">
        <f>SUM('Y3 PC'!L536,'Y4 PC'!L536,'Y5 PC'!L536)</f>
        <v>0</v>
      </c>
      <c r="M537" s="115">
        <f>SUM('Y3 PC'!M536,'Y4 PC'!M536,'Y5 PC'!M536)</f>
        <v>0</v>
      </c>
      <c r="N537" s="115">
        <f>SUM('Y3 PC'!N536,'Y4 PC'!N536,'Y5 PC'!N536)</f>
        <v>0</v>
      </c>
      <c r="O537" s="115">
        <f>SUM('Y3 PC'!O536,'Y4 PC'!O536,'Y5 PC'!O536)</f>
        <v>0</v>
      </c>
      <c r="P537" s="115">
        <f>SUM('Y3 PC'!P536,'Y4 PC'!P536,'Y5 PC'!P536)</f>
        <v>0</v>
      </c>
      <c r="Q537" s="115">
        <f>SUM('Y3 PC'!Q536,'Y4 PC'!Q536,'Y5 PC'!Q536)</f>
        <v>0</v>
      </c>
    </row>
    <row r="608" spans="1:16" s="1" customFormat="1" x14ac:dyDescent="0.3">
      <c r="A608" s="22"/>
      <c r="B608" s="22"/>
      <c r="C608" s="22"/>
      <c r="D608" s="43"/>
      <c r="E608" s="155"/>
      <c r="F608" s="155"/>
      <c r="G608" s="113"/>
      <c r="H608" s="113"/>
      <c r="I608" s="113"/>
      <c r="J608" s="113"/>
      <c r="N608" s="22"/>
      <c r="O608" s="22"/>
      <c r="P608" s="22"/>
    </row>
    <row r="656" spans="4:17" ht="14.4" customHeight="1" x14ac:dyDescent="0.3">
      <c r="D656" s="22"/>
      <c r="E656" s="113"/>
      <c r="F656" s="113"/>
      <c r="K656" s="22"/>
      <c r="L656" s="22"/>
      <c r="M656" s="22"/>
      <c r="Q656" s="22"/>
    </row>
    <row r="692" spans="4:17" ht="14.4" customHeight="1" x14ac:dyDescent="0.3">
      <c r="D692" s="22"/>
      <c r="E692" s="113"/>
      <c r="F692" s="113"/>
      <c r="K692" s="22"/>
      <c r="L692" s="22"/>
      <c r="M692" s="22"/>
      <c r="Q692" s="22"/>
    </row>
    <row r="703" spans="4:17" ht="15" customHeight="1" x14ac:dyDescent="0.3">
      <c r="D703" s="22"/>
      <c r="E703" s="113"/>
      <c r="F703" s="113"/>
      <c r="K703" s="22"/>
      <c r="L703" s="22"/>
      <c r="M703" s="22"/>
      <c r="Q703" s="22"/>
    </row>
    <row r="715" spans="4:17" ht="15" customHeight="1" x14ac:dyDescent="0.3">
      <c r="D715" s="22"/>
      <c r="E715" s="113"/>
      <c r="F715" s="113"/>
      <c r="K715" s="22"/>
      <c r="L715" s="22"/>
      <c r="M715" s="22"/>
      <c r="Q715" s="22"/>
    </row>
    <row r="727" spans="4:17" ht="15" customHeight="1" x14ac:dyDescent="0.3">
      <c r="D727" s="22"/>
      <c r="E727" s="113"/>
      <c r="F727" s="113"/>
      <c r="K727" s="22"/>
      <c r="L727" s="22"/>
      <c r="M727" s="22"/>
      <c r="Q727" s="22"/>
    </row>
  </sheetData>
  <sheetProtection algorithmName="SHA-512" hashValue="D0N7Wk04mjVxxF8n8cY4NoKwaY5MxdqfsIaIC+9/rtNiWpUwxNHcvo9mmGgoPVsFmTPz81RCjJWTeOOD2np5aQ==" saltValue="NuXtV3W7o/LAKtuHM/dHbA==" spinCount="100000" sheet="1" formatColumns="0" selectLockedCells="1" selectUnlockedCells="1"/>
  <mergeCells count="204">
    <mergeCell ref="A5:A19"/>
    <mergeCell ref="A476:A535"/>
    <mergeCell ref="A368:A451"/>
    <mergeCell ref="A224:A295"/>
    <mergeCell ref="A164:A211"/>
    <mergeCell ref="A128:A139"/>
    <mergeCell ref="A44:A67"/>
    <mergeCell ref="A68:A127"/>
    <mergeCell ref="A140:A163"/>
    <mergeCell ref="A212:A223"/>
    <mergeCell ref="A296:A367"/>
    <mergeCell ref="A452:A475"/>
    <mergeCell ref="B163:D163"/>
    <mergeCell ref="B212:B222"/>
    <mergeCell ref="B115:D115"/>
    <mergeCell ref="B116:B126"/>
    <mergeCell ref="C116:C126"/>
    <mergeCell ref="D116:D126"/>
    <mergeCell ref="B127:D127"/>
    <mergeCell ref="B140:B150"/>
    <mergeCell ref="A20:A43"/>
    <mergeCell ref="B43:D43"/>
    <mergeCell ref="B20:B30"/>
    <mergeCell ref="C20:C30"/>
    <mergeCell ref="D20:D30"/>
    <mergeCell ref="B31:D31"/>
    <mergeCell ref="B32:B42"/>
    <mergeCell ref="C32:C42"/>
    <mergeCell ref="D32:D42"/>
    <mergeCell ref="B152:B162"/>
    <mergeCell ref="C152:C162"/>
    <mergeCell ref="D152:D162"/>
    <mergeCell ref="B535:D535"/>
    <mergeCell ref="B511:D511"/>
    <mergeCell ref="B512:B522"/>
    <mergeCell ref="C512:C522"/>
    <mergeCell ref="D512:D522"/>
    <mergeCell ref="B523:D523"/>
    <mergeCell ref="B524:B534"/>
    <mergeCell ref="C524:C534"/>
    <mergeCell ref="D524:D534"/>
    <mergeCell ref="B487:D487"/>
    <mergeCell ref="B488:B498"/>
    <mergeCell ref="C488:C498"/>
    <mergeCell ref="D488:D498"/>
    <mergeCell ref="B499:D499"/>
    <mergeCell ref="B500:B510"/>
    <mergeCell ref="C500:C510"/>
    <mergeCell ref="D500:D510"/>
    <mergeCell ref="B439:D439"/>
    <mergeCell ref="B440:B450"/>
    <mergeCell ref="C440:C450"/>
    <mergeCell ref="D440:D450"/>
    <mergeCell ref="B451:D451"/>
    <mergeCell ref="B476:B486"/>
    <mergeCell ref="C476:C486"/>
    <mergeCell ref="D476:D486"/>
    <mergeCell ref="C416:C426"/>
    <mergeCell ref="D416:D426"/>
    <mergeCell ref="B427:D427"/>
    <mergeCell ref="B428:B438"/>
    <mergeCell ref="C428:C438"/>
    <mergeCell ref="D428:D438"/>
    <mergeCell ref="B392:B402"/>
    <mergeCell ref="C392:C402"/>
    <mergeCell ref="D392:D402"/>
    <mergeCell ref="B403:D403"/>
    <mergeCell ref="B404:B414"/>
    <mergeCell ref="C404:C414"/>
    <mergeCell ref="D404:D414"/>
    <mergeCell ref="B295:D295"/>
    <mergeCell ref="B368:B378"/>
    <mergeCell ref="C368:C378"/>
    <mergeCell ref="D368:D378"/>
    <mergeCell ref="B379:D379"/>
    <mergeCell ref="B380:B390"/>
    <mergeCell ref="C380:C390"/>
    <mergeCell ref="D380:D390"/>
    <mergeCell ref="B272:B282"/>
    <mergeCell ref="C272:C282"/>
    <mergeCell ref="D272:D282"/>
    <mergeCell ref="B283:D283"/>
    <mergeCell ref="B284:B294"/>
    <mergeCell ref="C284:C294"/>
    <mergeCell ref="D284:D294"/>
    <mergeCell ref="B296:B306"/>
    <mergeCell ref="C296:C306"/>
    <mergeCell ref="D296:D306"/>
    <mergeCell ref="C332:C342"/>
    <mergeCell ref="D332:D342"/>
    <mergeCell ref="B343:D343"/>
    <mergeCell ref="B320:B330"/>
    <mergeCell ref="C320:C330"/>
    <mergeCell ref="D320:D330"/>
    <mergeCell ref="B247:D247"/>
    <mergeCell ref="B248:B258"/>
    <mergeCell ref="C248:C258"/>
    <mergeCell ref="D248:D258"/>
    <mergeCell ref="B259:D259"/>
    <mergeCell ref="B260:B270"/>
    <mergeCell ref="C260:C270"/>
    <mergeCell ref="D260:D270"/>
    <mergeCell ref="D56:D66"/>
    <mergeCell ref="B139:D139"/>
    <mergeCell ref="B164:B174"/>
    <mergeCell ref="C164:C174"/>
    <mergeCell ref="D164:D174"/>
    <mergeCell ref="B188:B198"/>
    <mergeCell ref="C188:C198"/>
    <mergeCell ref="D188:D198"/>
    <mergeCell ref="B199:D199"/>
    <mergeCell ref="B200:B210"/>
    <mergeCell ref="C200:C210"/>
    <mergeCell ref="D200:D210"/>
    <mergeCell ref="B211:D211"/>
    <mergeCell ref="B224:B234"/>
    <mergeCell ref="C224:C234"/>
    <mergeCell ref="D224:D234"/>
    <mergeCell ref="B5:B18"/>
    <mergeCell ref="C5:C18"/>
    <mergeCell ref="D5:D18"/>
    <mergeCell ref="B271:D271"/>
    <mergeCell ref="C128:C138"/>
    <mergeCell ref="D128:D138"/>
    <mergeCell ref="B19:D19"/>
    <mergeCell ref="B44:B54"/>
    <mergeCell ref="C44:C54"/>
    <mergeCell ref="B175:D175"/>
    <mergeCell ref="B176:B186"/>
    <mergeCell ref="C176:C186"/>
    <mergeCell ref="D176:D186"/>
    <mergeCell ref="B67:D67"/>
    <mergeCell ref="B128:B138"/>
    <mergeCell ref="D44:D54"/>
    <mergeCell ref="B55:D55"/>
    <mergeCell ref="B56:B66"/>
    <mergeCell ref="C56:C66"/>
    <mergeCell ref="D68:D78"/>
    <mergeCell ref="C68:C78"/>
    <mergeCell ref="B68:B78"/>
    <mergeCell ref="B223:D223"/>
    <mergeCell ref="B187:D187"/>
    <mergeCell ref="N1:Q1"/>
    <mergeCell ref="B2:D2"/>
    <mergeCell ref="E2:E4"/>
    <mergeCell ref="K2:K4"/>
    <mergeCell ref="B3:D3"/>
    <mergeCell ref="N2:N3"/>
    <mergeCell ref="O2:O3"/>
    <mergeCell ref="P2:P3"/>
    <mergeCell ref="F2:J3"/>
    <mergeCell ref="L2:L4"/>
    <mergeCell ref="M2:M4"/>
    <mergeCell ref="Q2:Q4"/>
    <mergeCell ref="B4:D4"/>
    <mergeCell ref="G1:M1"/>
    <mergeCell ref="B235:D235"/>
    <mergeCell ref="B236:B246"/>
    <mergeCell ref="C236:C246"/>
    <mergeCell ref="D236:D246"/>
    <mergeCell ref="B391:D391"/>
    <mergeCell ref="B307:D307"/>
    <mergeCell ref="B79:D79"/>
    <mergeCell ref="B80:B90"/>
    <mergeCell ref="C80:C90"/>
    <mergeCell ref="D80:D90"/>
    <mergeCell ref="B91:D91"/>
    <mergeCell ref="B92:B102"/>
    <mergeCell ref="C92:C102"/>
    <mergeCell ref="D92:D102"/>
    <mergeCell ref="C212:C222"/>
    <mergeCell ref="D212:D222"/>
    <mergeCell ref="B103:D103"/>
    <mergeCell ref="B104:B114"/>
    <mergeCell ref="C104:C114"/>
    <mergeCell ref="D104:D114"/>
    <mergeCell ref="C140:C150"/>
    <mergeCell ref="D140:D150"/>
    <mergeCell ref="B151:D151"/>
    <mergeCell ref="B332:B342"/>
    <mergeCell ref="B331:D331"/>
    <mergeCell ref="B308:B318"/>
    <mergeCell ref="C308:C318"/>
    <mergeCell ref="D308:D318"/>
    <mergeCell ref="B319:D319"/>
    <mergeCell ref="A536:D536"/>
    <mergeCell ref="B464:B474"/>
    <mergeCell ref="C464:C474"/>
    <mergeCell ref="D464:D474"/>
    <mergeCell ref="B475:D475"/>
    <mergeCell ref="B344:B354"/>
    <mergeCell ref="C344:C354"/>
    <mergeCell ref="D344:D354"/>
    <mergeCell ref="B355:D355"/>
    <mergeCell ref="B356:B366"/>
    <mergeCell ref="C356:C366"/>
    <mergeCell ref="D356:D366"/>
    <mergeCell ref="B367:D367"/>
    <mergeCell ref="B452:B462"/>
    <mergeCell ref="C452:C462"/>
    <mergeCell ref="D452:D462"/>
    <mergeCell ref="B463:D463"/>
    <mergeCell ref="B415:D415"/>
    <mergeCell ref="B416:B426"/>
  </mergeCells>
  <dataValidations count="1">
    <dataValidation operator="greaterThanOrEqual" allowBlank="1" showInputMessage="1" showErrorMessage="1" sqref="J464:J474 J452:J462 J356:J366 J5:J18 J44:J54 J56:J66 J128:J138 J164:J174 J188:J198 J200:J210 J224:J234 J236:J246 J248:J258 J260:J270 J272:J282 J284:J294 J368:J378 J380:J390 J392:J402 J404:J414 J416:J426 J428:J438 J440:J450 J476:J486 J488:J498 J500:J510 J512:J522 J524:J534 J176:J186 J32:J42 J68:J78 J80:J90 J92:J102 J104:J114 J116:J126 J140:J150 J152:J162 J212:J222 J296:J306 J308:J318 J320:J330 J332:J342 J344:J354 J20:J30"/>
  </dataValidations>
  <pageMargins left="0.7" right="0.7" top="0.75" bottom="0.75" header="0.3" footer="0.3"/>
  <pageSetup paperSize="9" orientation="portrait" r:id="rId1"/>
  <ignoredErrors>
    <ignoredError sqref="F9:F16 F5 F6:F8 F55 E67:F67 E139:F139 E175:F175 E187:F187 E199:F199 E211:F211 E235:F23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Y54"/>
  <sheetViews>
    <sheetView tabSelected="1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3" sqref="B3:D3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5" width="12.109375" style="96" customWidth="1"/>
    <col min="6" max="8" width="20.33203125" style="113" hidden="1" customWidth="1"/>
    <col min="9" max="9" width="19.88671875" style="114" customWidth="1"/>
    <col min="10" max="10" width="27.33203125" style="22" bestFit="1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6.5546875" style="22" customWidth="1"/>
    <col min="17" max="17" width="14.88671875" style="22" customWidth="1"/>
    <col min="18" max="18" width="14.88671875" style="1" customWidth="1"/>
    <col min="19" max="19" width="17.109375" style="1" customWidth="1"/>
    <col min="20" max="20" width="20" style="1" customWidth="1"/>
    <col min="21" max="21" width="17.109375" style="1" customWidth="1"/>
    <col min="22" max="24" width="13.5546875" style="22" customWidth="1"/>
    <col min="25" max="25" width="14.33203125" style="1" customWidth="1"/>
    <col min="26" max="16384" width="9.109375" style="22"/>
  </cols>
  <sheetData>
    <row r="1" spans="1:25" s="1" customFormat="1" ht="36" customHeight="1" thickBot="1" x14ac:dyDescent="0.35">
      <c r="D1" s="2"/>
      <c r="E1" s="93"/>
      <c r="F1" s="308" t="s">
        <v>51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1" t="s">
        <v>54</v>
      </c>
      <c r="W1" s="312"/>
      <c r="X1" s="312"/>
      <c r="Y1" s="313"/>
    </row>
    <row r="2" spans="1:25" s="2" customFormat="1" ht="30" customHeight="1" x14ac:dyDescent="0.3">
      <c r="A2" s="3" t="s">
        <v>0</v>
      </c>
      <c r="B2" s="337" t="str">
        <f>'Total budget'!B2:D2</f>
        <v>EJP SOIL 3rd call</v>
      </c>
      <c r="C2" s="337"/>
      <c r="D2" s="338"/>
      <c r="E2" s="347" t="s">
        <v>179</v>
      </c>
      <c r="F2" s="326" t="s">
        <v>43</v>
      </c>
      <c r="G2" s="327"/>
      <c r="H2" s="328"/>
      <c r="I2" s="316" t="s">
        <v>57</v>
      </c>
      <c r="J2" s="319" t="s">
        <v>44</v>
      </c>
      <c r="K2" s="389" t="s">
        <v>45</v>
      </c>
      <c r="L2" s="390"/>
      <c r="M2" s="319" t="s">
        <v>46</v>
      </c>
      <c r="N2" s="311" t="s">
        <v>63</v>
      </c>
      <c r="O2" s="312"/>
      <c r="P2" s="312"/>
      <c r="Q2" s="314"/>
      <c r="R2" s="319" t="s">
        <v>47</v>
      </c>
      <c r="S2" s="319" t="s">
        <v>48</v>
      </c>
      <c r="T2" s="319" t="s">
        <v>70</v>
      </c>
      <c r="U2" s="341" t="s">
        <v>50</v>
      </c>
      <c r="V2" s="308" t="s">
        <v>34</v>
      </c>
      <c r="W2" s="309" t="s">
        <v>52</v>
      </c>
      <c r="X2" s="310" t="s">
        <v>53</v>
      </c>
      <c r="Y2" s="314" t="s">
        <v>55</v>
      </c>
    </row>
    <row r="3" spans="1:25" s="2" customFormat="1" ht="33" customHeight="1" x14ac:dyDescent="0.3">
      <c r="A3" s="89" t="s">
        <v>58</v>
      </c>
      <c r="B3" s="344" t="s">
        <v>122</v>
      </c>
      <c r="C3" s="345"/>
      <c r="D3" s="346"/>
      <c r="E3" s="348"/>
      <c r="F3" s="329"/>
      <c r="G3" s="330"/>
      <c r="H3" s="331"/>
      <c r="I3" s="317"/>
      <c r="J3" s="320"/>
      <c r="K3" s="91"/>
      <c r="L3" s="90"/>
      <c r="M3" s="320"/>
      <c r="N3" s="391"/>
      <c r="O3" s="392"/>
      <c r="P3" s="392"/>
      <c r="Q3" s="393"/>
      <c r="R3" s="320"/>
      <c r="S3" s="320"/>
      <c r="T3" s="320"/>
      <c r="U3" s="342"/>
      <c r="V3" s="332"/>
      <c r="W3" s="333"/>
      <c r="X3" s="325"/>
      <c r="Y3" s="315"/>
    </row>
    <row r="4" spans="1:25" s="2" customFormat="1" ht="45.6" customHeight="1" thickBot="1" x14ac:dyDescent="0.35">
      <c r="A4" s="4" t="s">
        <v>72</v>
      </c>
      <c r="B4" s="339" t="s">
        <v>187</v>
      </c>
      <c r="C4" s="339"/>
      <c r="D4" s="340"/>
      <c r="E4" s="349"/>
      <c r="F4" s="110" t="s">
        <v>64</v>
      </c>
      <c r="G4" s="111" t="s">
        <v>71</v>
      </c>
      <c r="H4" s="112" t="s">
        <v>65</v>
      </c>
      <c r="I4" s="324"/>
      <c r="J4" s="321"/>
      <c r="K4" s="7" t="s">
        <v>59</v>
      </c>
      <c r="L4" s="6" t="s">
        <v>60</v>
      </c>
      <c r="M4" s="321"/>
      <c r="N4" s="161" t="s">
        <v>61</v>
      </c>
      <c r="O4" s="162" t="s">
        <v>62</v>
      </c>
      <c r="P4" s="162" t="s">
        <v>169</v>
      </c>
      <c r="Q4" s="163" t="s">
        <v>170</v>
      </c>
      <c r="R4" s="321"/>
      <c r="S4" s="321"/>
      <c r="T4" s="321"/>
      <c r="U4" s="343"/>
      <c r="V4" s="8">
        <v>0.44</v>
      </c>
      <c r="W4" s="9">
        <v>0.56000000000000005</v>
      </c>
      <c r="X4" s="10">
        <v>1</v>
      </c>
      <c r="Y4" s="315"/>
    </row>
    <row r="5" spans="1:25" x14ac:dyDescent="0.3">
      <c r="A5" s="204"/>
      <c r="B5" s="11" t="s">
        <v>1</v>
      </c>
      <c r="C5" s="12" t="s">
        <v>123</v>
      </c>
      <c r="D5" s="13" t="s">
        <v>28</v>
      </c>
      <c r="E5" s="94">
        <f>'Y3 PC'!E19</f>
        <v>0</v>
      </c>
      <c r="F5" s="94">
        <f>'Y3 PC'!G19</f>
        <v>0</v>
      </c>
      <c r="G5" s="94">
        <f>'Y3 PC'!H19</f>
        <v>0</v>
      </c>
      <c r="H5" s="94">
        <f>'Y3 PC'!I19</f>
        <v>0</v>
      </c>
      <c r="I5" s="168">
        <f>'Y3 PC'!K19</f>
        <v>0</v>
      </c>
      <c r="J5" s="51"/>
      <c r="K5" s="54"/>
      <c r="L5" s="46"/>
      <c r="M5" s="299"/>
      <c r="N5" s="160"/>
      <c r="O5" s="58"/>
      <c r="P5" s="58"/>
      <c r="Q5" s="59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ht="14.4" customHeight="1" x14ac:dyDescent="0.3">
      <c r="A6" s="225"/>
      <c r="B6" s="201" t="s">
        <v>214</v>
      </c>
      <c r="C6" s="202" t="s">
        <v>125</v>
      </c>
      <c r="D6" s="203"/>
      <c r="E6" s="168">
        <f>'Y3 PC'!E31</f>
        <v>0</v>
      </c>
      <c r="F6" s="168">
        <f>'Y3 PC'!G31</f>
        <v>0</v>
      </c>
      <c r="G6" s="168">
        <f>'Y3 PC'!H31</f>
        <v>0</v>
      </c>
      <c r="H6" s="168">
        <f>'Y3 PC'!I31</f>
        <v>0</v>
      </c>
      <c r="I6" s="168">
        <f>'Y3 PC'!K31</f>
        <v>0</v>
      </c>
      <c r="J6" s="200"/>
      <c r="K6" s="160"/>
      <c r="L6" s="59"/>
      <c r="M6" s="300">
        <f>SUM($K6:$L6)</f>
        <v>0</v>
      </c>
      <c r="N6" s="160"/>
      <c r="O6" s="58"/>
      <c r="P6" s="117"/>
      <c r="Q6" s="59"/>
      <c r="R6" s="83">
        <f>SUM($N6:$Q6)</f>
        <v>0</v>
      </c>
      <c r="S6" s="83">
        <f>I6+J6+M6+R6</f>
        <v>0</v>
      </c>
      <c r="T6" s="61">
        <f>25%*(S6-J6)</f>
        <v>0</v>
      </c>
      <c r="U6" s="85">
        <f>ROUND(SUM(S6:T6),0)</f>
        <v>0</v>
      </c>
      <c r="V6" s="19">
        <f>$V$4*$U6</f>
        <v>0</v>
      </c>
      <c r="W6" s="20">
        <f>$W$4*$U6</f>
        <v>0</v>
      </c>
      <c r="X6" s="21"/>
      <c r="Y6" s="83">
        <f>ROUND(SUM($V6:$X6),0)</f>
        <v>0</v>
      </c>
    </row>
    <row r="7" spans="1:25" ht="15" thickBot="1" x14ac:dyDescent="0.35">
      <c r="A7" s="205"/>
      <c r="B7" s="169" t="s">
        <v>215</v>
      </c>
      <c r="C7" s="170" t="str">
        <f>'Total budget'!$C$7</f>
        <v>Institut Agro</v>
      </c>
      <c r="D7" s="171"/>
      <c r="E7" s="229">
        <f>'Y3 PC'!E43</f>
        <v>0</v>
      </c>
      <c r="F7" s="229">
        <f>'Y3 PC'!G43</f>
        <v>0</v>
      </c>
      <c r="G7" s="229">
        <f>'Y3 PC'!H43</f>
        <v>0</v>
      </c>
      <c r="H7" s="229">
        <f>'Y3 PC'!I43</f>
        <v>0</v>
      </c>
      <c r="I7" s="229">
        <f>'Y3 PC'!K43</f>
        <v>0</v>
      </c>
      <c r="J7" s="53"/>
      <c r="K7" s="56"/>
      <c r="L7" s="50"/>
      <c r="M7" s="301">
        <f>SUM($K7:$L7)</f>
        <v>0</v>
      </c>
      <c r="N7" s="56"/>
      <c r="O7" s="49"/>
      <c r="P7" s="120"/>
      <c r="Q7" s="50"/>
      <c r="R7" s="41">
        <f>SUM($N7:$Q7)</f>
        <v>0</v>
      </c>
      <c r="S7" s="41">
        <f>I7+J7+M7+R7</f>
        <v>0</v>
      </c>
      <c r="T7" s="32">
        <f>25%*(S7-J7)</f>
        <v>0</v>
      </c>
      <c r="U7" s="42">
        <f>ROUND(SUM(S7:T7),0)</f>
        <v>0</v>
      </c>
      <c r="V7" s="172">
        <f>$V$4*$U7</f>
        <v>0</v>
      </c>
      <c r="W7" s="173">
        <f>$W$4*$U7</f>
        <v>0</v>
      </c>
      <c r="X7" s="174"/>
      <c r="Y7" s="41">
        <f>ROUND(SUM($V7:$X7),0)</f>
        <v>0</v>
      </c>
    </row>
    <row r="8" spans="1:25" x14ac:dyDescent="0.3">
      <c r="A8" s="226"/>
      <c r="B8" s="11" t="s">
        <v>2</v>
      </c>
      <c r="C8" s="12" t="s">
        <v>74</v>
      </c>
      <c r="D8" s="13" t="s">
        <v>39</v>
      </c>
      <c r="E8" s="168">
        <f>'Y3 PC'!E55</f>
        <v>0</v>
      </c>
      <c r="F8" s="168">
        <f>'Y3 PC'!G55</f>
        <v>0</v>
      </c>
      <c r="G8" s="168">
        <f>'Y3 PC'!H55</f>
        <v>0</v>
      </c>
      <c r="H8" s="168">
        <f>'Y3 PC'!I55</f>
        <v>0</v>
      </c>
      <c r="I8" s="168">
        <f>'Y3 PC'!K55</f>
        <v>0</v>
      </c>
      <c r="J8" s="200"/>
      <c r="K8" s="160"/>
      <c r="L8" s="59"/>
      <c r="M8" s="302"/>
      <c r="N8" s="160"/>
      <c r="O8" s="58"/>
      <c r="P8" s="117"/>
      <c r="Q8" s="59"/>
      <c r="R8" s="60">
        <f t="shared" ref="R8:R48" si="0">SUM($N8:$Q8)</f>
        <v>0</v>
      </c>
      <c r="S8" s="60">
        <f t="shared" ref="S8:S48" si="1">I8+J8+M8+R8</f>
        <v>0</v>
      </c>
      <c r="T8" s="61">
        <f t="shared" ref="T8:T48" si="2">25%*(S8-J8)</f>
        <v>0</v>
      </c>
      <c r="U8" s="62">
        <f t="shared" ref="U8:U48" si="3">ROUND(SUM(S8:T8),0)</f>
        <v>0</v>
      </c>
      <c r="V8" s="19">
        <f t="shared" ref="V8:V48" si="4">$V$4*$U8</f>
        <v>0</v>
      </c>
      <c r="W8" s="20">
        <f t="shared" ref="W8:W48" si="5">$W$4*$U8</f>
        <v>0</v>
      </c>
      <c r="X8" s="21"/>
      <c r="Y8" s="60">
        <f t="shared" ref="Y8:Y48" si="6">ROUND(SUM($V8:$X8),0)</f>
        <v>0</v>
      </c>
    </row>
    <row r="9" spans="1:25" x14ac:dyDescent="0.3">
      <c r="A9" s="11"/>
      <c r="B9" s="23" t="s">
        <v>3</v>
      </c>
      <c r="C9" s="24" t="s">
        <v>75</v>
      </c>
      <c r="D9" s="13" t="s">
        <v>29</v>
      </c>
      <c r="E9" s="94">
        <f>'Y3 PC'!E67</f>
        <v>0</v>
      </c>
      <c r="F9" s="94">
        <f>'Y3 PC'!G67</f>
        <v>0</v>
      </c>
      <c r="G9" s="94">
        <f>'Y3 PC'!H67</f>
        <v>0</v>
      </c>
      <c r="H9" s="94">
        <f>'Y3 PC'!I67</f>
        <v>0</v>
      </c>
      <c r="I9" s="94">
        <f>'Y3 PC'!K67</f>
        <v>0</v>
      </c>
      <c r="J9" s="52"/>
      <c r="K9" s="55"/>
      <c r="L9" s="48"/>
      <c r="M9" s="303"/>
      <c r="N9" s="55"/>
      <c r="O9" s="47"/>
      <c r="P9" s="118"/>
      <c r="Q9" s="48"/>
      <c r="R9" s="26">
        <f t="shared" si="0"/>
        <v>0</v>
      </c>
      <c r="S9" s="26">
        <f t="shared" si="1"/>
        <v>0</v>
      </c>
      <c r="T9" s="28">
        <f t="shared" si="2"/>
        <v>0</v>
      </c>
      <c r="U9" s="29">
        <f t="shared" si="3"/>
        <v>0</v>
      </c>
      <c r="V9" s="27">
        <f t="shared" si="4"/>
        <v>0</v>
      </c>
      <c r="W9" s="25">
        <f t="shared" si="5"/>
        <v>0</v>
      </c>
      <c r="X9" s="30"/>
      <c r="Y9" s="26">
        <f t="shared" si="6"/>
        <v>0</v>
      </c>
    </row>
    <row r="10" spans="1:25" x14ac:dyDescent="0.3">
      <c r="A10" s="225"/>
      <c r="B10" s="201" t="s">
        <v>216</v>
      </c>
      <c r="C10" s="202" t="s">
        <v>106</v>
      </c>
      <c r="D10" s="203"/>
      <c r="E10" s="168">
        <f>'Y3 PC'!E79</f>
        <v>0</v>
      </c>
      <c r="F10" s="168">
        <f>'Y3 PC'!G79</f>
        <v>0</v>
      </c>
      <c r="G10" s="168">
        <f>'Y3 PC'!H79</f>
        <v>0</v>
      </c>
      <c r="H10" s="168">
        <f>'Y3 PC'!I79</f>
        <v>0</v>
      </c>
      <c r="I10" s="168">
        <f>'Y3 PC'!K79</f>
        <v>0</v>
      </c>
      <c r="J10" s="200"/>
      <c r="K10" s="160"/>
      <c r="L10" s="59"/>
      <c r="M10" s="300">
        <f>SUM($K10:$L10)</f>
        <v>0</v>
      </c>
      <c r="N10" s="160"/>
      <c r="O10" s="58"/>
      <c r="P10" s="117"/>
      <c r="Q10" s="59"/>
      <c r="R10" s="83">
        <f>SUM($N10:$Q10)</f>
        <v>0</v>
      </c>
      <c r="S10" s="83">
        <f>I10+J10+M10+R10</f>
        <v>0</v>
      </c>
      <c r="T10" s="61">
        <f>25%*(S10-J10)</f>
        <v>0</v>
      </c>
      <c r="U10" s="85">
        <f>ROUND(SUM(S10:T10),0)</f>
        <v>0</v>
      </c>
      <c r="V10" s="19">
        <f>$V$4*$U10</f>
        <v>0</v>
      </c>
      <c r="W10" s="20">
        <f>$W$4*$U10</f>
        <v>0</v>
      </c>
      <c r="X10" s="21"/>
      <c r="Y10" s="83">
        <f>ROUND(SUM($V10:$X10),0)</f>
        <v>0</v>
      </c>
    </row>
    <row r="11" spans="1:25" x14ac:dyDescent="0.3">
      <c r="A11" s="225"/>
      <c r="B11" s="36" t="s">
        <v>217</v>
      </c>
      <c r="C11" s="37" t="s">
        <v>107</v>
      </c>
      <c r="D11" s="38"/>
      <c r="E11" s="94">
        <f>'Y3 PC'!E91</f>
        <v>0</v>
      </c>
      <c r="F11" s="94">
        <f>'Y3 PC'!G91</f>
        <v>0</v>
      </c>
      <c r="G11" s="94">
        <f>'Y3 PC'!H91</f>
        <v>0</v>
      </c>
      <c r="H11" s="94">
        <f>'Y3 PC'!I91</f>
        <v>0</v>
      </c>
      <c r="I11" s="94">
        <f>'Y3 PC'!K91</f>
        <v>0</v>
      </c>
      <c r="J11" s="52"/>
      <c r="K11" s="55"/>
      <c r="L11" s="48"/>
      <c r="M11" s="304">
        <f>SUM($K11:$L11)</f>
        <v>0</v>
      </c>
      <c r="N11" s="55"/>
      <c r="O11" s="47"/>
      <c r="P11" s="118"/>
      <c r="Q11" s="48"/>
      <c r="R11" s="39">
        <f>SUM($N11:$Q11)</f>
        <v>0</v>
      </c>
      <c r="S11" s="39">
        <f>I11+J11+M11+R11</f>
        <v>0</v>
      </c>
      <c r="T11" s="28">
        <f>25%*(S11-J11)</f>
        <v>0</v>
      </c>
      <c r="U11" s="40">
        <f>ROUND(SUM(S11:T11),0)</f>
        <v>0</v>
      </c>
      <c r="V11" s="27">
        <f>$V$4*$U11</f>
        <v>0</v>
      </c>
      <c r="W11" s="25">
        <f>$W$4*$U11</f>
        <v>0</v>
      </c>
      <c r="X11" s="30"/>
      <c r="Y11" s="39">
        <f>ROUND(SUM($V11:$X11),0)</f>
        <v>0</v>
      </c>
    </row>
    <row r="12" spans="1:25" x14ac:dyDescent="0.3">
      <c r="A12" s="225"/>
      <c r="B12" s="36" t="s">
        <v>218</v>
      </c>
      <c r="C12" s="37" t="s">
        <v>108</v>
      </c>
      <c r="D12" s="38"/>
      <c r="E12" s="94">
        <f>'Y3 PC'!E103</f>
        <v>0</v>
      </c>
      <c r="F12" s="94">
        <f>'Y3 PC'!G103</f>
        <v>0</v>
      </c>
      <c r="G12" s="94">
        <f>'Y3 PC'!H103</f>
        <v>0</v>
      </c>
      <c r="H12" s="94">
        <f>'Y3 PC'!I103</f>
        <v>0</v>
      </c>
      <c r="I12" s="94">
        <f>'Y3 PC'!K103</f>
        <v>0</v>
      </c>
      <c r="J12" s="52"/>
      <c r="K12" s="55"/>
      <c r="L12" s="48"/>
      <c r="M12" s="304">
        <f>SUM($K12:$L12)</f>
        <v>0</v>
      </c>
      <c r="N12" s="55"/>
      <c r="O12" s="47"/>
      <c r="P12" s="118"/>
      <c r="Q12" s="48"/>
      <c r="R12" s="39">
        <f>SUM($N12:$Q12)</f>
        <v>0</v>
      </c>
      <c r="S12" s="39">
        <f>I12+J12+M12+R12</f>
        <v>0</v>
      </c>
      <c r="T12" s="28">
        <f>25%*(S12-J12)</f>
        <v>0</v>
      </c>
      <c r="U12" s="40">
        <f>ROUND(SUM(S12:T12),0)</f>
        <v>0</v>
      </c>
      <c r="V12" s="27">
        <f>$V$4*$U12</f>
        <v>0</v>
      </c>
      <c r="W12" s="25">
        <f>$W$4*$U12</f>
        <v>0</v>
      </c>
      <c r="X12" s="30"/>
      <c r="Y12" s="39">
        <f>ROUND(SUM($V12:$X12),0)</f>
        <v>0</v>
      </c>
    </row>
    <row r="13" spans="1:25" x14ac:dyDescent="0.3">
      <c r="A13" s="225"/>
      <c r="B13" s="36" t="s">
        <v>219</v>
      </c>
      <c r="C13" s="37" t="s">
        <v>109</v>
      </c>
      <c r="D13" s="38"/>
      <c r="E13" s="94">
        <f>'Y3 PC'!E115</f>
        <v>0</v>
      </c>
      <c r="F13" s="94">
        <f>'Y3 PC'!G115</f>
        <v>0</v>
      </c>
      <c r="G13" s="94">
        <f>'Y3 PC'!H115</f>
        <v>0</v>
      </c>
      <c r="H13" s="94">
        <f>'Y3 PC'!I115</f>
        <v>0</v>
      </c>
      <c r="I13" s="94">
        <f>'Y3 PC'!K115</f>
        <v>0</v>
      </c>
      <c r="J13" s="52"/>
      <c r="K13" s="55"/>
      <c r="L13" s="48"/>
      <c r="M13" s="304">
        <f>SUM($K13:$L13)</f>
        <v>0</v>
      </c>
      <c r="N13" s="55"/>
      <c r="O13" s="47"/>
      <c r="P13" s="118"/>
      <c r="Q13" s="48"/>
      <c r="R13" s="39">
        <f>SUM($N13:$Q13)</f>
        <v>0</v>
      </c>
      <c r="S13" s="39">
        <f>I13+J13+M13+R13</f>
        <v>0</v>
      </c>
      <c r="T13" s="28">
        <f>25%*(S13-J13)</f>
        <v>0</v>
      </c>
      <c r="U13" s="40">
        <f>ROUND(SUM(S13:T13),0)</f>
        <v>0</v>
      </c>
      <c r="V13" s="27">
        <f>$V$4*$U13</f>
        <v>0</v>
      </c>
      <c r="W13" s="25">
        <f>$W$4*$U13</f>
        <v>0</v>
      </c>
      <c r="X13" s="30"/>
      <c r="Y13" s="39">
        <f>ROUND(SUM($V13:$X13),0)</f>
        <v>0</v>
      </c>
    </row>
    <row r="14" spans="1:25" ht="15" thickBot="1" x14ac:dyDescent="0.35">
      <c r="A14" s="205"/>
      <c r="B14" s="169" t="s">
        <v>220</v>
      </c>
      <c r="C14" s="170" t="s">
        <v>110</v>
      </c>
      <c r="D14" s="171"/>
      <c r="E14" s="229">
        <f>'Y3 PC'!E127</f>
        <v>0</v>
      </c>
      <c r="F14" s="229">
        <f>'Y3 PC'!G127</f>
        <v>0</v>
      </c>
      <c r="G14" s="229">
        <f>'Y3 PC'!H127</f>
        <v>0</v>
      </c>
      <c r="H14" s="229">
        <f>'Y3 PC'!I127</f>
        <v>0</v>
      </c>
      <c r="I14" s="229">
        <f>'Y3 PC'!K127</f>
        <v>0</v>
      </c>
      <c r="J14" s="53"/>
      <c r="K14" s="56"/>
      <c r="L14" s="50"/>
      <c r="M14" s="301">
        <f>SUM($K14:$L14)</f>
        <v>0</v>
      </c>
      <c r="N14" s="56"/>
      <c r="O14" s="49"/>
      <c r="P14" s="120"/>
      <c r="Q14" s="50"/>
      <c r="R14" s="41">
        <f>SUM($N14:$Q14)</f>
        <v>0</v>
      </c>
      <c r="S14" s="41">
        <f>I14+J14+M14+R14</f>
        <v>0</v>
      </c>
      <c r="T14" s="32">
        <f>25%*(S14-J14)</f>
        <v>0</v>
      </c>
      <c r="U14" s="42">
        <f>ROUND(SUM(S14:T14),0)</f>
        <v>0</v>
      </c>
      <c r="V14" s="172">
        <f>$V$4*$U14</f>
        <v>0</v>
      </c>
      <c r="W14" s="173">
        <f>$W$4*$U14</f>
        <v>0</v>
      </c>
      <c r="X14" s="174"/>
      <c r="Y14" s="41">
        <f>ROUND(SUM($V14:$X14),0)</f>
        <v>0</v>
      </c>
    </row>
    <row r="15" spans="1:25" x14ac:dyDescent="0.3">
      <c r="A15" s="204"/>
      <c r="B15" s="204" t="s">
        <v>4</v>
      </c>
      <c r="C15" s="206" t="s">
        <v>76</v>
      </c>
      <c r="D15" s="207" t="s">
        <v>30</v>
      </c>
      <c r="E15" s="228">
        <f>'Y3 PC'!E139</f>
        <v>0</v>
      </c>
      <c r="F15" s="228">
        <f>'Y3 PC'!G139</f>
        <v>0</v>
      </c>
      <c r="G15" s="228">
        <f>'Y3 PC'!H139</f>
        <v>0</v>
      </c>
      <c r="H15" s="228">
        <f>'Y3 PC'!I139</f>
        <v>0</v>
      </c>
      <c r="I15" s="228">
        <f>'Y3 PC'!K139</f>
        <v>0</v>
      </c>
      <c r="J15" s="51"/>
      <c r="K15" s="54"/>
      <c r="L15" s="46"/>
      <c r="M15" s="299"/>
      <c r="N15" s="54"/>
      <c r="O15" s="45"/>
      <c r="P15" s="119"/>
      <c r="Q15" s="46"/>
      <c r="R15" s="15">
        <f t="shared" si="0"/>
        <v>0</v>
      </c>
      <c r="S15" s="15">
        <f t="shared" si="1"/>
        <v>0</v>
      </c>
      <c r="T15" s="17">
        <f t="shared" si="2"/>
        <v>0</v>
      </c>
      <c r="U15" s="18">
        <f t="shared" si="3"/>
        <v>0</v>
      </c>
      <c r="V15" s="16">
        <f t="shared" si="4"/>
        <v>0</v>
      </c>
      <c r="W15" s="14">
        <f t="shared" si="5"/>
        <v>0</v>
      </c>
      <c r="X15" s="35"/>
      <c r="Y15" s="15">
        <f t="shared" si="6"/>
        <v>0</v>
      </c>
    </row>
    <row r="16" spans="1:25" x14ac:dyDescent="0.3">
      <c r="A16" s="225"/>
      <c r="B16" s="201" t="s">
        <v>221</v>
      </c>
      <c r="C16" s="202" t="s">
        <v>111</v>
      </c>
      <c r="D16" s="203"/>
      <c r="E16" s="168">
        <f>'Y3 PC'!E151</f>
        <v>0</v>
      </c>
      <c r="F16" s="168">
        <f>'Y3 PC'!G151</f>
        <v>0</v>
      </c>
      <c r="G16" s="168">
        <f>'Y3 PC'!H151</f>
        <v>0</v>
      </c>
      <c r="H16" s="168">
        <f>'Y3 PC'!I151</f>
        <v>0</v>
      </c>
      <c r="I16" s="168">
        <f>'Y3 PC'!K151</f>
        <v>0</v>
      </c>
      <c r="J16" s="200"/>
      <c r="K16" s="160"/>
      <c r="L16" s="59"/>
      <c r="M16" s="300">
        <f>SUM($K16:$L16)</f>
        <v>0</v>
      </c>
      <c r="N16" s="160"/>
      <c r="O16" s="58"/>
      <c r="P16" s="117"/>
      <c r="Q16" s="59"/>
      <c r="R16" s="83">
        <f>SUM($N16:$Q16)</f>
        <v>0</v>
      </c>
      <c r="S16" s="83">
        <f>I16+J16+M16+R16</f>
        <v>0</v>
      </c>
      <c r="T16" s="61">
        <f>25%*(S16-J16)</f>
        <v>0</v>
      </c>
      <c r="U16" s="85">
        <f>ROUND(SUM(S16:T16),0)</f>
        <v>0</v>
      </c>
      <c r="V16" s="19">
        <f>$V$4*$U16</f>
        <v>0</v>
      </c>
      <c r="W16" s="20">
        <f>$W$4*$U16</f>
        <v>0</v>
      </c>
      <c r="X16" s="21"/>
      <c r="Y16" s="83">
        <f>ROUND(SUM($V16:$X16),0)</f>
        <v>0</v>
      </c>
    </row>
    <row r="17" spans="1:25" ht="15" thickBot="1" x14ac:dyDescent="0.35">
      <c r="A17" s="205"/>
      <c r="B17" s="169" t="s">
        <v>222</v>
      </c>
      <c r="C17" s="170" t="s">
        <v>112</v>
      </c>
      <c r="D17" s="171"/>
      <c r="E17" s="229">
        <f>'Y3 PC'!E163</f>
        <v>0</v>
      </c>
      <c r="F17" s="229">
        <f>'Y3 PC'!G163</f>
        <v>0</v>
      </c>
      <c r="G17" s="229">
        <f>'Y3 PC'!H163</f>
        <v>0</v>
      </c>
      <c r="H17" s="229">
        <f>'Y3 PC'!I163</f>
        <v>0</v>
      </c>
      <c r="I17" s="229">
        <f>'Y3 PC'!K163</f>
        <v>0</v>
      </c>
      <c r="J17" s="53"/>
      <c r="K17" s="56"/>
      <c r="L17" s="50"/>
      <c r="M17" s="301">
        <f>SUM($K17:$L17)</f>
        <v>0</v>
      </c>
      <c r="N17" s="56"/>
      <c r="O17" s="49"/>
      <c r="P17" s="120"/>
      <c r="Q17" s="50"/>
      <c r="R17" s="41">
        <f>SUM($N17:$Q17)</f>
        <v>0</v>
      </c>
      <c r="S17" s="41">
        <f>I17+J17+M17+R17</f>
        <v>0</v>
      </c>
      <c r="T17" s="32">
        <f>25%*(S17-J17)</f>
        <v>0</v>
      </c>
      <c r="U17" s="42">
        <f>ROUND(SUM(S17:T17),0)</f>
        <v>0</v>
      </c>
      <c r="V17" s="172">
        <f>$V$4*$U17</f>
        <v>0</v>
      </c>
      <c r="W17" s="173">
        <f>$W$4*$U17</f>
        <v>0</v>
      </c>
      <c r="X17" s="174"/>
      <c r="Y17" s="41">
        <f>ROUND(SUM($V17:$X17),0)</f>
        <v>0</v>
      </c>
    </row>
    <row r="18" spans="1:25" x14ac:dyDescent="0.3">
      <c r="A18" s="226"/>
      <c r="B18" s="23" t="s">
        <v>5</v>
      </c>
      <c r="C18" s="24" t="s">
        <v>77</v>
      </c>
      <c r="D18" s="92" t="s">
        <v>30</v>
      </c>
      <c r="E18" s="94">
        <f>'Y3 PC'!E175</f>
        <v>0</v>
      </c>
      <c r="F18" s="94">
        <f>'Y3 PC'!G175</f>
        <v>0</v>
      </c>
      <c r="G18" s="94">
        <f>'Y3 PC'!H175</f>
        <v>0</v>
      </c>
      <c r="H18" s="94">
        <f>'Y3 PC'!I175</f>
        <v>0</v>
      </c>
      <c r="I18" s="94">
        <f>'Y3 PC'!K175</f>
        <v>0</v>
      </c>
      <c r="J18" s="52"/>
      <c r="K18" s="55"/>
      <c r="L18" s="48"/>
      <c r="M18" s="303">
        <f t="shared" ref="M18:M48" si="7">SUM($K18:$L18)</f>
        <v>0</v>
      </c>
      <c r="N18" s="55"/>
      <c r="O18" s="47"/>
      <c r="P18" s="118"/>
      <c r="Q18" s="48"/>
      <c r="R18" s="26">
        <f t="shared" si="0"/>
        <v>0</v>
      </c>
      <c r="S18" s="26">
        <f t="shared" si="1"/>
        <v>0</v>
      </c>
      <c r="T18" s="28">
        <f t="shared" si="2"/>
        <v>0</v>
      </c>
      <c r="U18" s="29">
        <f t="shared" si="3"/>
        <v>0</v>
      </c>
      <c r="V18" s="27">
        <f t="shared" si="4"/>
        <v>0</v>
      </c>
      <c r="W18" s="25">
        <f t="shared" si="5"/>
        <v>0</v>
      </c>
      <c r="X18" s="30"/>
      <c r="Y18" s="26">
        <f t="shared" si="6"/>
        <v>0</v>
      </c>
    </row>
    <row r="19" spans="1:25" x14ac:dyDescent="0.3">
      <c r="A19" s="226"/>
      <c r="B19" s="23" t="s">
        <v>6</v>
      </c>
      <c r="C19" s="24" t="s">
        <v>124</v>
      </c>
      <c r="D19" s="13" t="s">
        <v>31</v>
      </c>
      <c r="E19" s="94">
        <f>'Y3 PC'!E187</f>
        <v>0</v>
      </c>
      <c r="F19" s="94">
        <f>'Y3 PC'!G187</f>
        <v>0</v>
      </c>
      <c r="G19" s="94">
        <f>'Y3 PC'!H187</f>
        <v>0</v>
      </c>
      <c r="H19" s="94">
        <f>'Y3 PC'!I187</f>
        <v>0</v>
      </c>
      <c r="I19" s="94">
        <f>'Y3 PC'!K187</f>
        <v>0</v>
      </c>
      <c r="J19" s="52"/>
      <c r="K19" s="55"/>
      <c r="L19" s="48"/>
      <c r="M19" s="303">
        <f t="shared" si="7"/>
        <v>0</v>
      </c>
      <c r="N19" s="55"/>
      <c r="O19" s="47"/>
      <c r="P19" s="118"/>
      <c r="Q19" s="48"/>
      <c r="R19" s="26">
        <f t="shared" si="0"/>
        <v>0</v>
      </c>
      <c r="S19" s="26">
        <f t="shared" si="1"/>
        <v>0</v>
      </c>
      <c r="T19" s="28">
        <f t="shared" si="2"/>
        <v>0</v>
      </c>
      <c r="U19" s="29">
        <f t="shared" si="3"/>
        <v>0</v>
      </c>
      <c r="V19" s="27">
        <f t="shared" si="4"/>
        <v>0</v>
      </c>
      <c r="W19" s="25">
        <f t="shared" si="5"/>
        <v>0</v>
      </c>
      <c r="X19" s="30"/>
      <c r="Y19" s="26">
        <f t="shared" si="6"/>
        <v>0</v>
      </c>
    </row>
    <row r="20" spans="1:25" x14ac:dyDescent="0.3">
      <c r="A20" s="226"/>
      <c r="B20" s="23" t="s">
        <v>7</v>
      </c>
      <c r="C20" s="24" t="s">
        <v>78</v>
      </c>
      <c r="D20" s="92" t="s">
        <v>33</v>
      </c>
      <c r="E20" s="94">
        <f>'Y3 PC'!E199</f>
        <v>0</v>
      </c>
      <c r="F20" s="94">
        <f>'Y3 PC'!G199</f>
        <v>0</v>
      </c>
      <c r="G20" s="94">
        <f>'Y3 PC'!H199</f>
        <v>0</v>
      </c>
      <c r="H20" s="94">
        <f>'Y3 PC'!I199</f>
        <v>0</v>
      </c>
      <c r="I20" s="94">
        <f>'Y3 PC'!K199</f>
        <v>0</v>
      </c>
      <c r="J20" s="52"/>
      <c r="K20" s="55"/>
      <c r="L20" s="48"/>
      <c r="M20" s="303">
        <f t="shared" si="7"/>
        <v>0</v>
      </c>
      <c r="N20" s="55"/>
      <c r="O20" s="47"/>
      <c r="P20" s="118"/>
      <c r="Q20" s="48"/>
      <c r="R20" s="26">
        <f t="shared" si="0"/>
        <v>0</v>
      </c>
      <c r="S20" s="26">
        <f t="shared" si="1"/>
        <v>0</v>
      </c>
      <c r="T20" s="28">
        <f t="shared" si="2"/>
        <v>0</v>
      </c>
      <c r="U20" s="29">
        <f t="shared" si="3"/>
        <v>0</v>
      </c>
      <c r="V20" s="27">
        <f t="shared" si="4"/>
        <v>0</v>
      </c>
      <c r="W20" s="25">
        <f t="shared" si="5"/>
        <v>0</v>
      </c>
      <c r="X20" s="30"/>
      <c r="Y20" s="26">
        <f t="shared" si="6"/>
        <v>0</v>
      </c>
    </row>
    <row r="21" spans="1:25" x14ac:dyDescent="0.3">
      <c r="A21" s="11"/>
      <c r="B21" s="23" t="s">
        <v>8</v>
      </c>
      <c r="C21" s="24" t="s">
        <v>79</v>
      </c>
      <c r="D21" s="13" t="s">
        <v>80</v>
      </c>
      <c r="E21" s="94">
        <f>'Y3 PC'!E211</f>
        <v>0</v>
      </c>
      <c r="F21" s="94">
        <f>'Y3 PC'!G211</f>
        <v>0</v>
      </c>
      <c r="G21" s="94">
        <f>'Y3 PC'!H211</f>
        <v>0</v>
      </c>
      <c r="H21" s="94">
        <f>'Y3 PC'!I211</f>
        <v>0</v>
      </c>
      <c r="I21" s="94">
        <f>'Y3 PC'!K211</f>
        <v>0</v>
      </c>
      <c r="J21" s="52"/>
      <c r="K21" s="55"/>
      <c r="L21" s="48"/>
      <c r="M21" s="303">
        <f t="shared" si="7"/>
        <v>0</v>
      </c>
      <c r="N21" s="55"/>
      <c r="O21" s="47"/>
      <c r="P21" s="118"/>
      <c r="Q21" s="48"/>
      <c r="R21" s="26">
        <f t="shared" si="0"/>
        <v>0</v>
      </c>
      <c r="S21" s="26">
        <f t="shared" si="1"/>
        <v>0</v>
      </c>
      <c r="T21" s="28">
        <f t="shared" si="2"/>
        <v>0</v>
      </c>
      <c r="U21" s="29">
        <f t="shared" si="3"/>
        <v>0</v>
      </c>
      <c r="V21" s="27">
        <f t="shared" si="4"/>
        <v>0</v>
      </c>
      <c r="W21" s="25">
        <f t="shared" si="5"/>
        <v>0</v>
      </c>
      <c r="X21" s="30"/>
      <c r="Y21" s="26">
        <f t="shared" si="6"/>
        <v>0</v>
      </c>
    </row>
    <row r="22" spans="1:25" ht="15" thickBot="1" x14ac:dyDescent="0.35">
      <c r="A22" s="205"/>
      <c r="B22" s="205" t="s">
        <v>223</v>
      </c>
      <c r="C22" s="208" t="s">
        <v>113</v>
      </c>
      <c r="D22" s="209"/>
      <c r="E22" s="230">
        <f>'Y3 PC'!E223</f>
        <v>0</v>
      </c>
      <c r="F22" s="230">
        <f>'Y3 PC'!G223</f>
        <v>0</v>
      </c>
      <c r="G22" s="230">
        <f>'Y3 PC'!H223</f>
        <v>0</v>
      </c>
      <c r="H22" s="230">
        <f>'Y3 PC'!I223</f>
        <v>0</v>
      </c>
      <c r="I22" s="230">
        <f>'Y3 PC'!K223</f>
        <v>0</v>
      </c>
      <c r="J22" s="210"/>
      <c r="K22" s="211"/>
      <c r="L22" s="212"/>
      <c r="M22" s="305">
        <f>SUM($K22:$L22)</f>
        <v>0</v>
      </c>
      <c r="N22" s="211"/>
      <c r="O22" s="214"/>
      <c r="P22" s="215"/>
      <c r="Q22" s="212"/>
      <c r="R22" s="213">
        <f>SUM($N22:$Q22)</f>
        <v>0</v>
      </c>
      <c r="S22" s="213">
        <f>I22+J22+M22+R22</f>
        <v>0</v>
      </c>
      <c r="T22" s="216">
        <f>25%*(S22-J22)</f>
        <v>0</v>
      </c>
      <c r="U22" s="217">
        <f>ROUND(SUM(S22:T22),0)</f>
        <v>0</v>
      </c>
      <c r="V22" s="218">
        <f>$V$4*$U22</f>
        <v>0</v>
      </c>
      <c r="W22" s="219">
        <f>$W$4*$U22</f>
        <v>0</v>
      </c>
      <c r="X22" s="220"/>
      <c r="Y22" s="213">
        <f>ROUND(SUM($V22:$X22),0)</f>
        <v>0</v>
      </c>
    </row>
    <row r="23" spans="1:25" x14ac:dyDescent="0.3">
      <c r="A23" s="226"/>
      <c r="B23" s="23" t="s">
        <v>9</v>
      </c>
      <c r="C23" s="24" t="s">
        <v>81</v>
      </c>
      <c r="D23" s="92" t="s">
        <v>73</v>
      </c>
      <c r="E23" s="94">
        <f>'Y3 PC'!E235</f>
        <v>0</v>
      </c>
      <c r="F23" s="94">
        <f>'Y3 PC'!G235</f>
        <v>0</v>
      </c>
      <c r="G23" s="94">
        <f>'Y3 PC'!H235</f>
        <v>0</v>
      </c>
      <c r="H23" s="94">
        <f>'Y3 PC'!I235</f>
        <v>0</v>
      </c>
      <c r="I23" s="94">
        <f>'Y3 PC'!K235</f>
        <v>0</v>
      </c>
      <c r="J23" s="52"/>
      <c r="K23" s="55"/>
      <c r="L23" s="48"/>
      <c r="M23" s="303">
        <f t="shared" si="7"/>
        <v>0</v>
      </c>
      <c r="N23" s="55"/>
      <c r="O23" s="47"/>
      <c r="P23" s="118"/>
      <c r="Q23" s="48"/>
      <c r="R23" s="26">
        <f t="shared" si="0"/>
        <v>0</v>
      </c>
      <c r="S23" s="26">
        <f t="shared" si="1"/>
        <v>0</v>
      </c>
      <c r="T23" s="28">
        <f t="shared" si="2"/>
        <v>0</v>
      </c>
      <c r="U23" s="29">
        <f t="shared" si="3"/>
        <v>0</v>
      </c>
      <c r="V23" s="27">
        <f t="shared" si="4"/>
        <v>0</v>
      </c>
      <c r="W23" s="25">
        <f t="shared" si="5"/>
        <v>0</v>
      </c>
      <c r="X23" s="30"/>
      <c r="Y23" s="26">
        <f t="shared" si="6"/>
        <v>0</v>
      </c>
    </row>
    <row r="24" spans="1:25" x14ac:dyDescent="0.3">
      <c r="A24" s="226"/>
      <c r="B24" s="23" t="s">
        <v>10</v>
      </c>
      <c r="C24" s="24" t="s">
        <v>82</v>
      </c>
      <c r="D24" s="13" t="s">
        <v>32</v>
      </c>
      <c r="E24" s="94">
        <f>'Y3 PC'!E247</f>
        <v>0</v>
      </c>
      <c r="F24" s="94">
        <f>'Y3 PC'!G247</f>
        <v>0</v>
      </c>
      <c r="G24" s="94">
        <f>'Y3 PC'!H247</f>
        <v>0</v>
      </c>
      <c r="H24" s="94">
        <f>'Y3 PC'!I247</f>
        <v>0</v>
      </c>
      <c r="I24" s="94">
        <f>'Y3 PC'!K247</f>
        <v>0</v>
      </c>
      <c r="J24" s="52"/>
      <c r="K24" s="55"/>
      <c r="L24" s="48"/>
      <c r="M24" s="303">
        <f t="shared" si="7"/>
        <v>0</v>
      </c>
      <c r="N24" s="55"/>
      <c r="O24" s="47"/>
      <c r="P24" s="118"/>
      <c r="Q24" s="48"/>
      <c r="R24" s="26">
        <f t="shared" si="0"/>
        <v>0</v>
      </c>
      <c r="S24" s="26">
        <f t="shared" si="1"/>
        <v>0</v>
      </c>
      <c r="T24" s="28">
        <f t="shared" si="2"/>
        <v>0</v>
      </c>
      <c r="U24" s="29">
        <f t="shared" si="3"/>
        <v>0</v>
      </c>
      <c r="V24" s="27">
        <f t="shared" si="4"/>
        <v>0</v>
      </c>
      <c r="W24" s="25">
        <f t="shared" si="5"/>
        <v>0</v>
      </c>
      <c r="X24" s="30"/>
      <c r="Y24" s="26">
        <f t="shared" si="6"/>
        <v>0</v>
      </c>
    </row>
    <row r="25" spans="1:25" x14ac:dyDescent="0.3">
      <c r="A25" s="226"/>
      <c r="B25" s="23" t="s">
        <v>11</v>
      </c>
      <c r="C25" s="24" t="s">
        <v>83</v>
      </c>
      <c r="D25" s="92" t="s">
        <v>32</v>
      </c>
      <c r="E25" s="94">
        <f>'Y3 PC'!E259</f>
        <v>0</v>
      </c>
      <c r="F25" s="94">
        <f>'Y3 PC'!G259</f>
        <v>0</v>
      </c>
      <c r="G25" s="94">
        <f>'Y3 PC'!H259</f>
        <v>0</v>
      </c>
      <c r="H25" s="94">
        <f>'Y3 PC'!I259</f>
        <v>0</v>
      </c>
      <c r="I25" s="94">
        <f>'Y3 PC'!K259</f>
        <v>0</v>
      </c>
      <c r="J25" s="52"/>
      <c r="K25" s="55"/>
      <c r="L25" s="48"/>
      <c r="M25" s="303">
        <f t="shared" si="7"/>
        <v>0</v>
      </c>
      <c r="N25" s="55"/>
      <c r="O25" s="47"/>
      <c r="P25" s="118"/>
      <c r="Q25" s="48"/>
      <c r="R25" s="26">
        <f t="shared" si="0"/>
        <v>0</v>
      </c>
      <c r="S25" s="26">
        <f t="shared" si="1"/>
        <v>0</v>
      </c>
      <c r="T25" s="28">
        <f t="shared" si="2"/>
        <v>0</v>
      </c>
      <c r="U25" s="29">
        <f t="shared" si="3"/>
        <v>0</v>
      </c>
      <c r="V25" s="27">
        <f t="shared" si="4"/>
        <v>0</v>
      </c>
      <c r="W25" s="25">
        <f t="shared" si="5"/>
        <v>0</v>
      </c>
      <c r="X25" s="30"/>
      <c r="Y25" s="26">
        <f t="shared" si="6"/>
        <v>0</v>
      </c>
    </row>
    <row r="26" spans="1:25" x14ac:dyDescent="0.3">
      <c r="A26" s="226"/>
      <c r="B26" s="23" t="s">
        <v>12</v>
      </c>
      <c r="C26" s="24" t="s">
        <v>84</v>
      </c>
      <c r="D26" s="13" t="s">
        <v>36</v>
      </c>
      <c r="E26" s="94">
        <f>'Y3 PC'!E271</f>
        <v>0</v>
      </c>
      <c r="F26" s="94">
        <f>'Y3 PC'!G271</f>
        <v>0</v>
      </c>
      <c r="G26" s="94">
        <f>'Y3 PC'!H271</f>
        <v>0</v>
      </c>
      <c r="H26" s="94">
        <f>'Y3 PC'!I271</f>
        <v>0</v>
      </c>
      <c r="I26" s="94">
        <f>'Y3 PC'!K271</f>
        <v>0</v>
      </c>
      <c r="J26" s="52"/>
      <c r="K26" s="55"/>
      <c r="L26" s="48"/>
      <c r="M26" s="303">
        <f t="shared" si="7"/>
        <v>0</v>
      </c>
      <c r="N26" s="55"/>
      <c r="O26" s="47"/>
      <c r="P26" s="118"/>
      <c r="Q26" s="48"/>
      <c r="R26" s="26">
        <f t="shared" si="0"/>
        <v>0</v>
      </c>
      <c r="S26" s="26">
        <f t="shared" si="1"/>
        <v>0</v>
      </c>
      <c r="T26" s="28">
        <f t="shared" si="2"/>
        <v>0</v>
      </c>
      <c r="U26" s="29">
        <f t="shared" si="3"/>
        <v>0</v>
      </c>
      <c r="V26" s="27">
        <f t="shared" si="4"/>
        <v>0</v>
      </c>
      <c r="W26" s="25">
        <f t="shared" si="5"/>
        <v>0</v>
      </c>
      <c r="X26" s="30"/>
      <c r="Y26" s="26">
        <f t="shared" si="6"/>
        <v>0</v>
      </c>
    </row>
    <row r="27" spans="1:25" x14ac:dyDescent="0.3">
      <c r="A27" s="226"/>
      <c r="B27" s="23" t="s">
        <v>13</v>
      </c>
      <c r="C27" s="24" t="s">
        <v>85</v>
      </c>
      <c r="D27" s="92" t="s">
        <v>37</v>
      </c>
      <c r="E27" s="94">
        <f>'Y3 PC'!E283</f>
        <v>0</v>
      </c>
      <c r="F27" s="94">
        <f>'Y3 PC'!G283</f>
        <v>0</v>
      </c>
      <c r="G27" s="94">
        <f>'Y3 PC'!H283</f>
        <v>0</v>
      </c>
      <c r="H27" s="94">
        <f>'Y3 PC'!I283</f>
        <v>0</v>
      </c>
      <c r="I27" s="94">
        <f>'Y3 PC'!K283</f>
        <v>0</v>
      </c>
      <c r="J27" s="52"/>
      <c r="K27" s="55"/>
      <c r="L27" s="48"/>
      <c r="M27" s="303">
        <f t="shared" si="7"/>
        <v>0</v>
      </c>
      <c r="N27" s="55"/>
      <c r="O27" s="47"/>
      <c r="P27" s="118"/>
      <c r="Q27" s="48"/>
      <c r="R27" s="26">
        <f t="shared" si="0"/>
        <v>0</v>
      </c>
      <c r="S27" s="26">
        <f t="shared" si="1"/>
        <v>0</v>
      </c>
      <c r="T27" s="28">
        <f t="shared" si="2"/>
        <v>0</v>
      </c>
      <c r="U27" s="29">
        <f t="shared" si="3"/>
        <v>0</v>
      </c>
      <c r="V27" s="27">
        <f t="shared" si="4"/>
        <v>0</v>
      </c>
      <c r="W27" s="25">
        <f t="shared" si="5"/>
        <v>0</v>
      </c>
      <c r="X27" s="30"/>
      <c r="Y27" s="26">
        <f t="shared" si="6"/>
        <v>0</v>
      </c>
    </row>
    <row r="28" spans="1:25" x14ac:dyDescent="0.3">
      <c r="A28" s="11"/>
      <c r="B28" s="23" t="s">
        <v>14</v>
      </c>
      <c r="C28" s="24" t="s">
        <v>86</v>
      </c>
      <c r="D28" s="92" t="s">
        <v>38</v>
      </c>
      <c r="E28" s="94">
        <f>'Y3 PC'!E295</f>
        <v>0</v>
      </c>
      <c r="F28" s="94">
        <f>'Y3 PC'!G295</f>
        <v>0</v>
      </c>
      <c r="G28" s="94">
        <f>'Y3 PC'!H295</f>
        <v>0</v>
      </c>
      <c r="H28" s="94">
        <f>'Y3 PC'!I295</f>
        <v>0</v>
      </c>
      <c r="I28" s="94">
        <f>'Y3 PC'!K295</f>
        <v>0</v>
      </c>
      <c r="J28" s="52"/>
      <c r="K28" s="55"/>
      <c r="L28" s="48"/>
      <c r="M28" s="303">
        <f t="shared" si="7"/>
        <v>0</v>
      </c>
      <c r="N28" s="55"/>
      <c r="O28" s="47"/>
      <c r="P28" s="118"/>
      <c r="Q28" s="48"/>
      <c r="R28" s="26">
        <f t="shared" si="0"/>
        <v>0</v>
      </c>
      <c r="S28" s="26">
        <f t="shared" si="1"/>
        <v>0</v>
      </c>
      <c r="T28" s="28">
        <f t="shared" si="2"/>
        <v>0</v>
      </c>
      <c r="U28" s="29">
        <f t="shared" si="3"/>
        <v>0</v>
      </c>
      <c r="V28" s="27">
        <f t="shared" si="4"/>
        <v>0</v>
      </c>
      <c r="W28" s="25">
        <f t="shared" si="5"/>
        <v>0</v>
      </c>
      <c r="X28" s="30"/>
      <c r="Y28" s="26">
        <f t="shared" si="6"/>
        <v>0</v>
      </c>
    </row>
    <row r="29" spans="1:25" ht="16.2" customHeight="1" x14ac:dyDescent="0.3">
      <c r="A29" s="225"/>
      <c r="B29" s="201" t="s">
        <v>224</v>
      </c>
      <c r="C29" s="202" t="s">
        <v>114</v>
      </c>
      <c r="D29" s="203"/>
      <c r="E29" s="168">
        <f>'Y3 PC'!E307</f>
        <v>0</v>
      </c>
      <c r="F29" s="168">
        <f>'Y3 PC'!G307</f>
        <v>0</v>
      </c>
      <c r="G29" s="168">
        <f>'Y3 PC'!H307</f>
        <v>0</v>
      </c>
      <c r="H29" s="168">
        <f>'Y3 PC'!I307</f>
        <v>0</v>
      </c>
      <c r="I29" s="168">
        <f>'Y3 PC'!K307</f>
        <v>0</v>
      </c>
      <c r="J29" s="200"/>
      <c r="K29" s="160"/>
      <c r="L29" s="59"/>
      <c r="M29" s="300">
        <f t="shared" ref="M29:M34" si="8">SUM($K29:$L29)</f>
        <v>0</v>
      </c>
      <c r="N29" s="160"/>
      <c r="O29" s="58"/>
      <c r="P29" s="117"/>
      <c r="Q29" s="59"/>
      <c r="R29" s="83">
        <f t="shared" ref="R29:R34" si="9">SUM($N29:$Q29)</f>
        <v>0</v>
      </c>
      <c r="S29" s="83">
        <f t="shared" ref="S29:S34" si="10">I29+J29+M29+R29</f>
        <v>0</v>
      </c>
      <c r="T29" s="61">
        <f t="shared" ref="T29:T34" si="11">25%*(S29-J29)</f>
        <v>0</v>
      </c>
      <c r="U29" s="85">
        <f t="shared" ref="U29:U34" si="12">ROUND(SUM(S29:T29),0)</f>
        <v>0</v>
      </c>
      <c r="V29" s="19">
        <f t="shared" ref="V29:V34" si="13">$V$4*$U29</f>
        <v>0</v>
      </c>
      <c r="W29" s="20">
        <f t="shared" ref="W29:W34" si="14">$W$4*$U29</f>
        <v>0</v>
      </c>
      <c r="X29" s="21"/>
      <c r="Y29" s="83">
        <f t="shared" ref="Y29:Y34" si="15">ROUND(SUM($V29:$X29),0)</f>
        <v>0</v>
      </c>
    </row>
    <row r="30" spans="1:25" x14ac:dyDescent="0.3">
      <c r="A30" s="225"/>
      <c r="B30" s="36" t="s">
        <v>225</v>
      </c>
      <c r="C30" s="37" t="s">
        <v>115</v>
      </c>
      <c r="D30" s="38"/>
      <c r="E30" s="94">
        <f>'Y3 PC'!E319</f>
        <v>0</v>
      </c>
      <c r="F30" s="94">
        <f>'Y3 PC'!G319</f>
        <v>0</v>
      </c>
      <c r="G30" s="94">
        <f>'Y3 PC'!H319</f>
        <v>0</v>
      </c>
      <c r="H30" s="94">
        <f>'Y3 PC'!I319</f>
        <v>0</v>
      </c>
      <c r="I30" s="94">
        <f>'Y3 PC'!K319</f>
        <v>0</v>
      </c>
      <c r="J30" s="52"/>
      <c r="K30" s="55"/>
      <c r="L30" s="48"/>
      <c r="M30" s="304">
        <f t="shared" si="8"/>
        <v>0</v>
      </c>
      <c r="N30" s="55"/>
      <c r="O30" s="47"/>
      <c r="P30" s="118"/>
      <c r="Q30" s="48"/>
      <c r="R30" s="39">
        <f t="shared" si="9"/>
        <v>0</v>
      </c>
      <c r="S30" s="39">
        <f t="shared" si="10"/>
        <v>0</v>
      </c>
      <c r="T30" s="28">
        <f t="shared" si="11"/>
        <v>0</v>
      </c>
      <c r="U30" s="40">
        <f t="shared" si="12"/>
        <v>0</v>
      </c>
      <c r="V30" s="27">
        <f t="shared" si="13"/>
        <v>0</v>
      </c>
      <c r="W30" s="25">
        <f t="shared" si="14"/>
        <v>0</v>
      </c>
      <c r="X30" s="30"/>
      <c r="Y30" s="39">
        <f t="shared" si="15"/>
        <v>0</v>
      </c>
    </row>
    <row r="31" spans="1:25" x14ac:dyDescent="0.3">
      <c r="A31" s="225"/>
      <c r="B31" s="36" t="s">
        <v>226</v>
      </c>
      <c r="C31" s="37" t="s">
        <v>116</v>
      </c>
      <c r="D31" s="38"/>
      <c r="E31" s="94">
        <f>'Y3 PC'!E331</f>
        <v>0</v>
      </c>
      <c r="F31" s="94">
        <f>'Y3 PC'!G331</f>
        <v>0</v>
      </c>
      <c r="G31" s="94">
        <f>'Y3 PC'!H331</f>
        <v>0</v>
      </c>
      <c r="H31" s="94">
        <f>'Y3 PC'!I331</f>
        <v>0</v>
      </c>
      <c r="I31" s="94">
        <f>'Y3 PC'!K331</f>
        <v>0</v>
      </c>
      <c r="J31" s="52"/>
      <c r="K31" s="55"/>
      <c r="L31" s="48"/>
      <c r="M31" s="304">
        <f t="shared" si="8"/>
        <v>0</v>
      </c>
      <c r="N31" s="55"/>
      <c r="O31" s="47"/>
      <c r="P31" s="118"/>
      <c r="Q31" s="48"/>
      <c r="R31" s="39">
        <f t="shared" si="9"/>
        <v>0</v>
      </c>
      <c r="S31" s="39">
        <f t="shared" si="10"/>
        <v>0</v>
      </c>
      <c r="T31" s="28">
        <f t="shared" si="11"/>
        <v>0</v>
      </c>
      <c r="U31" s="40">
        <f t="shared" si="12"/>
        <v>0</v>
      </c>
      <c r="V31" s="27">
        <f t="shared" si="13"/>
        <v>0</v>
      </c>
      <c r="W31" s="25">
        <f t="shared" si="14"/>
        <v>0</v>
      </c>
      <c r="X31" s="30"/>
      <c r="Y31" s="39">
        <f t="shared" si="15"/>
        <v>0</v>
      </c>
    </row>
    <row r="32" spans="1:25" x14ac:dyDescent="0.3">
      <c r="A32" s="225"/>
      <c r="B32" s="36" t="s">
        <v>209</v>
      </c>
      <c r="C32" s="37" t="s">
        <v>117</v>
      </c>
      <c r="D32" s="38"/>
      <c r="E32" s="94">
        <f>'Y3 PC'!E343</f>
        <v>0</v>
      </c>
      <c r="F32" s="94">
        <f>'Y3 PC'!G343</f>
        <v>0</v>
      </c>
      <c r="G32" s="94">
        <f>'Y3 PC'!H343</f>
        <v>0</v>
      </c>
      <c r="H32" s="94">
        <f>'Y3 PC'!I343</f>
        <v>0</v>
      </c>
      <c r="I32" s="94">
        <f>'Y3 PC'!K343</f>
        <v>0</v>
      </c>
      <c r="J32" s="52"/>
      <c r="K32" s="55"/>
      <c r="L32" s="48"/>
      <c r="M32" s="304">
        <f t="shared" si="8"/>
        <v>0</v>
      </c>
      <c r="N32" s="55"/>
      <c r="O32" s="47"/>
      <c r="P32" s="118"/>
      <c r="Q32" s="48"/>
      <c r="R32" s="39">
        <f t="shared" si="9"/>
        <v>0</v>
      </c>
      <c r="S32" s="39">
        <f t="shared" si="10"/>
        <v>0</v>
      </c>
      <c r="T32" s="28">
        <f t="shared" si="11"/>
        <v>0</v>
      </c>
      <c r="U32" s="40">
        <f t="shared" si="12"/>
        <v>0</v>
      </c>
      <c r="V32" s="27">
        <f t="shared" si="13"/>
        <v>0</v>
      </c>
      <c r="W32" s="25">
        <f t="shared" si="14"/>
        <v>0</v>
      </c>
      <c r="X32" s="30"/>
      <c r="Y32" s="39">
        <f t="shared" si="15"/>
        <v>0</v>
      </c>
    </row>
    <row r="33" spans="1:25" x14ac:dyDescent="0.3">
      <c r="A33" s="225"/>
      <c r="B33" s="36" t="s">
        <v>210</v>
      </c>
      <c r="C33" s="37" t="s">
        <v>118</v>
      </c>
      <c r="D33" s="38"/>
      <c r="E33" s="94">
        <f>'Y3 PC'!E355</f>
        <v>0</v>
      </c>
      <c r="F33" s="94">
        <f>'Y3 PC'!G355</f>
        <v>0</v>
      </c>
      <c r="G33" s="94">
        <f>'Y3 PC'!H355</f>
        <v>0</v>
      </c>
      <c r="H33" s="94">
        <f>'Y3 PC'!I355</f>
        <v>0</v>
      </c>
      <c r="I33" s="94">
        <f>'Y3 PC'!K355</f>
        <v>0</v>
      </c>
      <c r="J33" s="52"/>
      <c r="K33" s="55"/>
      <c r="L33" s="48"/>
      <c r="M33" s="304">
        <f t="shared" si="8"/>
        <v>0</v>
      </c>
      <c r="N33" s="55"/>
      <c r="O33" s="47"/>
      <c r="P33" s="118"/>
      <c r="Q33" s="48"/>
      <c r="R33" s="39">
        <f t="shared" si="9"/>
        <v>0</v>
      </c>
      <c r="S33" s="39">
        <f t="shared" si="10"/>
        <v>0</v>
      </c>
      <c r="T33" s="28">
        <f t="shared" si="11"/>
        <v>0</v>
      </c>
      <c r="U33" s="40">
        <f t="shared" si="12"/>
        <v>0</v>
      </c>
      <c r="V33" s="27">
        <f t="shared" si="13"/>
        <v>0</v>
      </c>
      <c r="W33" s="25">
        <f t="shared" si="14"/>
        <v>0</v>
      </c>
      <c r="X33" s="30"/>
      <c r="Y33" s="39">
        <f t="shared" si="15"/>
        <v>0</v>
      </c>
    </row>
    <row r="34" spans="1:25" ht="16.2" customHeight="1" thickBot="1" x14ac:dyDescent="0.35">
      <c r="A34" s="205"/>
      <c r="B34" s="169" t="s">
        <v>211</v>
      </c>
      <c r="C34" s="170" t="s">
        <v>119</v>
      </c>
      <c r="D34" s="171"/>
      <c r="E34" s="229">
        <f>'Y3 PC'!E367</f>
        <v>0</v>
      </c>
      <c r="F34" s="229">
        <f>'Y3 PC'!G367</f>
        <v>0</v>
      </c>
      <c r="G34" s="229">
        <f>'Y3 PC'!H367</f>
        <v>0</v>
      </c>
      <c r="H34" s="229">
        <f>'Y3 PC'!I367</f>
        <v>0</v>
      </c>
      <c r="I34" s="229">
        <f>'Y3 PC'!K367</f>
        <v>0</v>
      </c>
      <c r="J34" s="53"/>
      <c r="K34" s="56"/>
      <c r="L34" s="50"/>
      <c r="M34" s="301">
        <f t="shared" si="8"/>
        <v>0</v>
      </c>
      <c r="N34" s="56"/>
      <c r="O34" s="49"/>
      <c r="P34" s="120"/>
      <c r="Q34" s="50"/>
      <c r="R34" s="41">
        <f t="shared" si="9"/>
        <v>0</v>
      </c>
      <c r="S34" s="41">
        <f t="shared" si="10"/>
        <v>0</v>
      </c>
      <c r="T34" s="32">
        <f t="shared" si="11"/>
        <v>0</v>
      </c>
      <c r="U34" s="42">
        <f t="shared" si="12"/>
        <v>0</v>
      </c>
      <c r="V34" s="172">
        <f t="shared" si="13"/>
        <v>0</v>
      </c>
      <c r="W34" s="173">
        <f t="shared" si="14"/>
        <v>0</v>
      </c>
      <c r="X34" s="174"/>
      <c r="Y34" s="41">
        <f t="shared" si="15"/>
        <v>0</v>
      </c>
    </row>
    <row r="35" spans="1:25" x14ac:dyDescent="0.3">
      <c r="A35" s="226"/>
      <c r="B35" s="11" t="s">
        <v>15</v>
      </c>
      <c r="C35" s="12" t="s">
        <v>87</v>
      </c>
      <c r="D35" s="13" t="s">
        <v>88</v>
      </c>
      <c r="E35" s="168">
        <f>'Y3 PC'!E379</f>
        <v>0</v>
      </c>
      <c r="F35" s="168">
        <f>'Y3 PC'!G379</f>
        <v>0</v>
      </c>
      <c r="G35" s="168">
        <f>'Y3 PC'!H379</f>
        <v>0</v>
      </c>
      <c r="H35" s="168">
        <f>'Y3 PC'!I379</f>
        <v>0</v>
      </c>
      <c r="I35" s="168">
        <f>'Y3 PC'!K379</f>
        <v>0</v>
      </c>
      <c r="J35" s="200"/>
      <c r="K35" s="160"/>
      <c r="L35" s="59"/>
      <c r="M35" s="302">
        <f t="shared" si="7"/>
        <v>0</v>
      </c>
      <c r="N35" s="160"/>
      <c r="O35" s="58"/>
      <c r="P35" s="117"/>
      <c r="Q35" s="59"/>
      <c r="R35" s="60">
        <f t="shared" si="0"/>
        <v>0</v>
      </c>
      <c r="S35" s="60">
        <f t="shared" si="1"/>
        <v>0</v>
      </c>
      <c r="T35" s="61">
        <f t="shared" si="2"/>
        <v>0</v>
      </c>
      <c r="U35" s="62">
        <f t="shared" si="3"/>
        <v>0</v>
      </c>
      <c r="V35" s="19">
        <f t="shared" si="4"/>
        <v>0</v>
      </c>
      <c r="W35" s="20">
        <f t="shared" si="5"/>
        <v>0</v>
      </c>
      <c r="X35" s="21"/>
      <c r="Y35" s="60">
        <f t="shared" si="6"/>
        <v>0</v>
      </c>
    </row>
    <row r="36" spans="1:25" x14ac:dyDescent="0.3">
      <c r="A36" s="226"/>
      <c r="B36" s="23" t="s">
        <v>16</v>
      </c>
      <c r="C36" s="24" t="s">
        <v>89</v>
      </c>
      <c r="D36" s="92" t="s">
        <v>90</v>
      </c>
      <c r="E36" s="94">
        <f>'Y3 PC'!E391</f>
        <v>0</v>
      </c>
      <c r="F36" s="94">
        <f>'Y3 PC'!G391</f>
        <v>0</v>
      </c>
      <c r="G36" s="94">
        <f>'Y3 PC'!H391</f>
        <v>0</v>
      </c>
      <c r="H36" s="94">
        <f>'Y3 PC'!I391</f>
        <v>0</v>
      </c>
      <c r="I36" s="94">
        <f>'Y3 PC'!K391</f>
        <v>0</v>
      </c>
      <c r="J36" s="52"/>
      <c r="K36" s="55"/>
      <c r="L36" s="48"/>
      <c r="M36" s="303">
        <f t="shared" si="7"/>
        <v>0</v>
      </c>
      <c r="N36" s="55"/>
      <c r="O36" s="47"/>
      <c r="P36" s="118"/>
      <c r="Q36" s="48"/>
      <c r="R36" s="26">
        <f t="shared" si="0"/>
        <v>0</v>
      </c>
      <c r="S36" s="26">
        <f t="shared" si="1"/>
        <v>0</v>
      </c>
      <c r="T36" s="28">
        <f t="shared" si="2"/>
        <v>0</v>
      </c>
      <c r="U36" s="29">
        <f t="shared" si="3"/>
        <v>0</v>
      </c>
      <c r="V36" s="27">
        <f t="shared" si="4"/>
        <v>0</v>
      </c>
      <c r="W36" s="25">
        <f t="shared" si="5"/>
        <v>0</v>
      </c>
      <c r="X36" s="30"/>
      <c r="Y36" s="26">
        <f t="shared" si="6"/>
        <v>0</v>
      </c>
    </row>
    <row r="37" spans="1:25" x14ac:dyDescent="0.3">
      <c r="A37" s="226"/>
      <c r="B37" s="23" t="s">
        <v>17</v>
      </c>
      <c r="C37" s="24" t="s">
        <v>91</v>
      </c>
      <c r="D37" s="92" t="s">
        <v>40</v>
      </c>
      <c r="E37" s="94">
        <f>'Y3 PC'!E403</f>
        <v>0</v>
      </c>
      <c r="F37" s="94">
        <f>'Y3 PC'!G403</f>
        <v>0</v>
      </c>
      <c r="G37" s="94">
        <f>'Y3 PC'!H403</f>
        <v>0</v>
      </c>
      <c r="H37" s="94">
        <f>'Y3 PC'!I403</f>
        <v>0</v>
      </c>
      <c r="I37" s="94">
        <f>'Y3 PC'!K403</f>
        <v>0</v>
      </c>
      <c r="J37" s="52"/>
      <c r="K37" s="55"/>
      <c r="L37" s="48"/>
      <c r="M37" s="303">
        <f t="shared" si="7"/>
        <v>0</v>
      </c>
      <c r="N37" s="55"/>
      <c r="O37" s="47"/>
      <c r="P37" s="118"/>
      <c r="Q37" s="48"/>
      <c r="R37" s="26">
        <f t="shared" si="0"/>
        <v>0</v>
      </c>
      <c r="S37" s="26">
        <f t="shared" si="1"/>
        <v>0</v>
      </c>
      <c r="T37" s="28">
        <f t="shared" si="2"/>
        <v>0</v>
      </c>
      <c r="U37" s="29">
        <f t="shared" si="3"/>
        <v>0</v>
      </c>
      <c r="V37" s="27">
        <f t="shared" si="4"/>
        <v>0</v>
      </c>
      <c r="W37" s="25">
        <f t="shared" si="5"/>
        <v>0</v>
      </c>
      <c r="X37" s="30"/>
      <c r="Y37" s="26">
        <f t="shared" si="6"/>
        <v>0</v>
      </c>
    </row>
    <row r="38" spans="1:25" x14ac:dyDescent="0.3">
      <c r="A38" s="226"/>
      <c r="B38" s="23" t="s">
        <v>18</v>
      </c>
      <c r="C38" s="24" t="s">
        <v>92</v>
      </c>
      <c r="D38" s="13" t="s">
        <v>41</v>
      </c>
      <c r="E38" s="94">
        <f>'Y3 PC'!E415</f>
        <v>0</v>
      </c>
      <c r="F38" s="94">
        <f>'Y3 PC'!G415</f>
        <v>0</v>
      </c>
      <c r="G38" s="94">
        <f>'Y3 PC'!H415</f>
        <v>0</v>
      </c>
      <c r="H38" s="94">
        <f>'Y3 PC'!I415</f>
        <v>0</v>
      </c>
      <c r="I38" s="94">
        <f>'Y3 PC'!K415</f>
        <v>0</v>
      </c>
      <c r="J38" s="52"/>
      <c r="K38" s="55"/>
      <c r="L38" s="48"/>
      <c r="M38" s="303">
        <f t="shared" si="7"/>
        <v>0</v>
      </c>
      <c r="N38" s="55"/>
      <c r="O38" s="47"/>
      <c r="P38" s="118"/>
      <c r="Q38" s="48"/>
      <c r="R38" s="26">
        <f t="shared" si="0"/>
        <v>0</v>
      </c>
      <c r="S38" s="26">
        <f t="shared" si="1"/>
        <v>0</v>
      </c>
      <c r="T38" s="28">
        <f t="shared" si="2"/>
        <v>0</v>
      </c>
      <c r="U38" s="29">
        <f t="shared" si="3"/>
        <v>0</v>
      </c>
      <c r="V38" s="27">
        <f t="shared" si="4"/>
        <v>0</v>
      </c>
      <c r="W38" s="25">
        <f t="shared" si="5"/>
        <v>0</v>
      </c>
      <c r="X38" s="30"/>
      <c r="Y38" s="26">
        <f t="shared" si="6"/>
        <v>0</v>
      </c>
    </row>
    <row r="39" spans="1:25" x14ac:dyDescent="0.3">
      <c r="A39" s="226"/>
      <c r="B39" s="23" t="s">
        <v>19</v>
      </c>
      <c r="C39" s="24" t="s">
        <v>93</v>
      </c>
      <c r="D39" s="92" t="s">
        <v>94</v>
      </c>
      <c r="E39" s="94">
        <f>'Y3 PC'!E427</f>
        <v>0</v>
      </c>
      <c r="F39" s="94">
        <f>'Y3 PC'!G427</f>
        <v>0</v>
      </c>
      <c r="G39" s="94">
        <f>'Y3 PC'!H427</f>
        <v>0</v>
      </c>
      <c r="H39" s="94">
        <f>'Y3 PC'!I427</f>
        <v>0</v>
      </c>
      <c r="I39" s="94">
        <f>'Y3 PC'!K427</f>
        <v>0</v>
      </c>
      <c r="J39" s="52"/>
      <c r="K39" s="55"/>
      <c r="L39" s="48"/>
      <c r="M39" s="303">
        <f t="shared" si="7"/>
        <v>0</v>
      </c>
      <c r="N39" s="55"/>
      <c r="O39" s="47"/>
      <c r="P39" s="118"/>
      <c r="Q39" s="48"/>
      <c r="R39" s="26">
        <f t="shared" si="0"/>
        <v>0</v>
      </c>
      <c r="S39" s="26">
        <f t="shared" si="1"/>
        <v>0</v>
      </c>
      <c r="T39" s="28">
        <f t="shared" si="2"/>
        <v>0</v>
      </c>
      <c r="U39" s="29">
        <f t="shared" si="3"/>
        <v>0</v>
      </c>
      <c r="V39" s="27">
        <f t="shared" si="4"/>
        <v>0</v>
      </c>
      <c r="W39" s="25">
        <f t="shared" si="5"/>
        <v>0</v>
      </c>
      <c r="X39" s="30"/>
      <c r="Y39" s="26">
        <f t="shared" si="6"/>
        <v>0</v>
      </c>
    </row>
    <row r="40" spans="1:25" x14ac:dyDescent="0.3">
      <c r="A40" s="226"/>
      <c r="B40" s="23" t="s">
        <v>20</v>
      </c>
      <c r="C40" s="24" t="s">
        <v>95</v>
      </c>
      <c r="D40" s="92" t="s">
        <v>96</v>
      </c>
      <c r="E40" s="94">
        <f>'Y3 PC'!E439</f>
        <v>0</v>
      </c>
      <c r="F40" s="94">
        <f>'Y3 PC'!G439</f>
        <v>0</v>
      </c>
      <c r="G40" s="94">
        <f>'Y3 PC'!H439</f>
        <v>0</v>
      </c>
      <c r="H40" s="94">
        <f>'Y3 PC'!I439</f>
        <v>0</v>
      </c>
      <c r="I40" s="94">
        <f>'Y3 PC'!K439</f>
        <v>0</v>
      </c>
      <c r="J40" s="52"/>
      <c r="K40" s="55"/>
      <c r="L40" s="48"/>
      <c r="M40" s="303">
        <f t="shared" si="7"/>
        <v>0</v>
      </c>
      <c r="N40" s="55"/>
      <c r="O40" s="47"/>
      <c r="P40" s="118"/>
      <c r="Q40" s="48"/>
      <c r="R40" s="26">
        <f t="shared" si="0"/>
        <v>0</v>
      </c>
      <c r="S40" s="26">
        <f t="shared" si="1"/>
        <v>0</v>
      </c>
      <c r="T40" s="28">
        <f t="shared" si="2"/>
        <v>0</v>
      </c>
      <c r="U40" s="29">
        <f t="shared" si="3"/>
        <v>0</v>
      </c>
      <c r="V40" s="27">
        <f t="shared" si="4"/>
        <v>0</v>
      </c>
      <c r="W40" s="25">
        <f t="shared" si="5"/>
        <v>0</v>
      </c>
      <c r="X40" s="30"/>
      <c r="Y40" s="26">
        <f t="shared" si="6"/>
        <v>0</v>
      </c>
    </row>
    <row r="41" spans="1:25" x14ac:dyDescent="0.3">
      <c r="A41" s="11"/>
      <c r="B41" s="23" t="s">
        <v>21</v>
      </c>
      <c r="C41" s="24" t="s">
        <v>167</v>
      </c>
      <c r="D41" s="13" t="s">
        <v>97</v>
      </c>
      <c r="E41" s="94">
        <f>'Y3 PC'!E451</f>
        <v>0</v>
      </c>
      <c r="F41" s="94">
        <f>'Y3 PC'!G451</f>
        <v>0</v>
      </c>
      <c r="G41" s="94">
        <f>'Y3 PC'!H451</f>
        <v>0</v>
      </c>
      <c r="H41" s="94">
        <f>'Y3 PC'!I451</f>
        <v>0</v>
      </c>
      <c r="I41" s="94">
        <f>'Y3 PC'!K451</f>
        <v>0</v>
      </c>
      <c r="J41" s="52"/>
      <c r="K41" s="55"/>
      <c r="L41" s="48"/>
      <c r="M41" s="303">
        <f t="shared" si="7"/>
        <v>0</v>
      </c>
      <c r="N41" s="55"/>
      <c r="O41" s="47"/>
      <c r="P41" s="118"/>
      <c r="Q41" s="48"/>
      <c r="R41" s="26">
        <f t="shared" si="0"/>
        <v>0</v>
      </c>
      <c r="S41" s="26">
        <f t="shared" si="1"/>
        <v>0</v>
      </c>
      <c r="T41" s="28">
        <f t="shared" si="2"/>
        <v>0</v>
      </c>
      <c r="U41" s="29">
        <f t="shared" si="3"/>
        <v>0</v>
      </c>
      <c r="V41" s="27">
        <f t="shared" si="4"/>
        <v>0</v>
      </c>
      <c r="W41" s="25">
        <f t="shared" si="5"/>
        <v>0</v>
      </c>
      <c r="X41" s="30"/>
      <c r="Y41" s="26">
        <f t="shared" si="6"/>
        <v>0</v>
      </c>
    </row>
    <row r="42" spans="1:25" x14ac:dyDescent="0.3">
      <c r="A42" s="225"/>
      <c r="B42" s="201" t="s">
        <v>212</v>
      </c>
      <c r="C42" s="202" t="s">
        <v>120</v>
      </c>
      <c r="D42" s="203"/>
      <c r="E42" s="168">
        <f>'Y3 PC'!E463</f>
        <v>0</v>
      </c>
      <c r="F42" s="168">
        <f>'Y3 PC'!G463</f>
        <v>0</v>
      </c>
      <c r="G42" s="168">
        <f>'Y3 PC'!H463</f>
        <v>0</v>
      </c>
      <c r="H42" s="168">
        <f>'Y3 PC'!I463</f>
        <v>0</v>
      </c>
      <c r="I42" s="168">
        <f>'Y3 PC'!K463</f>
        <v>0</v>
      </c>
      <c r="J42" s="200"/>
      <c r="K42" s="160"/>
      <c r="L42" s="59"/>
      <c r="M42" s="300">
        <f>SUM($K42:$L42)</f>
        <v>0</v>
      </c>
      <c r="N42" s="160"/>
      <c r="O42" s="58"/>
      <c r="P42" s="117"/>
      <c r="Q42" s="59"/>
      <c r="R42" s="83">
        <f>SUM($N42:$Q42)</f>
        <v>0</v>
      </c>
      <c r="S42" s="83">
        <f>I42+J42+M42+R42</f>
        <v>0</v>
      </c>
      <c r="T42" s="61">
        <f>25%*(S42-J42)</f>
        <v>0</v>
      </c>
      <c r="U42" s="85">
        <f>ROUND(SUM(S42:T42),0)</f>
        <v>0</v>
      </c>
      <c r="V42" s="19">
        <f>$V$4*$U42</f>
        <v>0</v>
      </c>
      <c r="W42" s="20">
        <f>$W$4*$U42</f>
        <v>0</v>
      </c>
      <c r="X42" s="21"/>
      <c r="Y42" s="83">
        <f>ROUND(SUM($V42:$X42),0)</f>
        <v>0</v>
      </c>
    </row>
    <row r="43" spans="1:25" ht="15" thickBot="1" x14ac:dyDescent="0.35">
      <c r="A43" s="205"/>
      <c r="B43" s="169" t="s">
        <v>213</v>
      </c>
      <c r="C43" s="170" t="s">
        <v>121</v>
      </c>
      <c r="D43" s="171"/>
      <c r="E43" s="229">
        <f>'Y3 PC'!E475</f>
        <v>0</v>
      </c>
      <c r="F43" s="229">
        <f>'Y3 PC'!G475</f>
        <v>0</v>
      </c>
      <c r="G43" s="229">
        <f>'Y3 PC'!H475</f>
        <v>0</v>
      </c>
      <c r="H43" s="229">
        <f>'Y3 PC'!I475</f>
        <v>0</v>
      </c>
      <c r="I43" s="229">
        <f>'Y3 PC'!K475</f>
        <v>0</v>
      </c>
      <c r="J43" s="53"/>
      <c r="K43" s="56"/>
      <c r="L43" s="50"/>
      <c r="M43" s="301">
        <f>SUM($K43:$L43)</f>
        <v>0</v>
      </c>
      <c r="N43" s="56"/>
      <c r="O43" s="49"/>
      <c r="P43" s="120"/>
      <c r="Q43" s="50"/>
      <c r="R43" s="41">
        <f>SUM($N43:$Q43)</f>
        <v>0</v>
      </c>
      <c r="S43" s="41">
        <f>I43+J43+M43+R43</f>
        <v>0</v>
      </c>
      <c r="T43" s="32">
        <f>25%*(S43-J43)</f>
        <v>0</v>
      </c>
      <c r="U43" s="42">
        <f>ROUND(SUM(S43:T43),0)</f>
        <v>0</v>
      </c>
      <c r="V43" s="172">
        <f>$V$4*$U43</f>
        <v>0</v>
      </c>
      <c r="W43" s="173">
        <f>$W$4*$U43</f>
        <v>0</v>
      </c>
      <c r="X43" s="174"/>
      <c r="Y43" s="41">
        <f>ROUND(SUM($V43:$X43),0)</f>
        <v>0</v>
      </c>
    </row>
    <row r="44" spans="1:25" x14ac:dyDescent="0.3">
      <c r="A44" s="226"/>
      <c r="B44" s="23" t="s">
        <v>22</v>
      </c>
      <c r="C44" s="24" t="s">
        <v>190</v>
      </c>
      <c r="D44" s="92" t="s">
        <v>98</v>
      </c>
      <c r="E44" s="94">
        <f>'Y3 PC'!E487</f>
        <v>0</v>
      </c>
      <c r="F44" s="94">
        <f>'Y3 PC'!G487</f>
        <v>0</v>
      </c>
      <c r="G44" s="94">
        <f>'Y3 PC'!H487</f>
        <v>0</v>
      </c>
      <c r="H44" s="94">
        <f>'Y3 PC'!I487</f>
        <v>0</v>
      </c>
      <c r="I44" s="94">
        <f>'Y3 PC'!K487</f>
        <v>0</v>
      </c>
      <c r="J44" s="52"/>
      <c r="K44" s="55"/>
      <c r="L44" s="48"/>
      <c r="M44" s="303">
        <f t="shared" si="7"/>
        <v>0</v>
      </c>
      <c r="N44" s="55"/>
      <c r="O44" s="47"/>
      <c r="P44" s="118"/>
      <c r="Q44" s="48"/>
      <c r="R44" s="26">
        <f t="shared" si="0"/>
        <v>0</v>
      </c>
      <c r="S44" s="26">
        <f t="shared" si="1"/>
        <v>0</v>
      </c>
      <c r="T44" s="28">
        <f t="shared" si="2"/>
        <v>0</v>
      </c>
      <c r="U44" s="29">
        <f t="shared" si="3"/>
        <v>0</v>
      </c>
      <c r="V44" s="27">
        <f t="shared" si="4"/>
        <v>0</v>
      </c>
      <c r="W44" s="25">
        <f t="shared" si="5"/>
        <v>0</v>
      </c>
      <c r="X44" s="30"/>
      <c r="Y44" s="26">
        <f t="shared" si="6"/>
        <v>0</v>
      </c>
    </row>
    <row r="45" spans="1:25" x14ac:dyDescent="0.3">
      <c r="A45" s="226"/>
      <c r="B45" s="23" t="s">
        <v>23</v>
      </c>
      <c r="C45" s="24" t="s">
        <v>99</v>
      </c>
      <c r="D45" s="13" t="s">
        <v>42</v>
      </c>
      <c r="E45" s="94">
        <f>'Y3 PC'!E499</f>
        <v>0</v>
      </c>
      <c r="F45" s="94">
        <f>'Y3 PC'!G499</f>
        <v>0</v>
      </c>
      <c r="G45" s="94">
        <f>'Y3 PC'!H499</f>
        <v>0</v>
      </c>
      <c r="H45" s="94">
        <f>'Y3 PC'!I499</f>
        <v>0</v>
      </c>
      <c r="I45" s="94">
        <f>'Y3 PC'!K499</f>
        <v>0</v>
      </c>
      <c r="J45" s="52"/>
      <c r="K45" s="55"/>
      <c r="L45" s="48"/>
      <c r="M45" s="303">
        <f t="shared" si="7"/>
        <v>0</v>
      </c>
      <c r="N45" s="55"/>
      <c r="O45" s="47"/>
      <c r="P45" s="118"/>
      <c r="Q45" s="48"/>
      <c r="R45" s="26">
        <f t="shared" si="0"/>
        <v>0</v>
      </c>
      <c r="S45" s="26">
        <f t="shared" si="1"/>
        <v>0</v>
      </c>
      <c r="T45" s="28">
        <f t="shared" si="2"/>
        <v>0</v>
      </c>
      <c r="U45" s="29">
        <f t="shared" si="3"/>
        <v>0</v>
      </c>
      <c r="V45" s="27">
        <f t="shared" si="4"/>
        <v>0</v>
      </c>
      <c r="W45" s="25">
        <f t="shared" si="5"/>
        <v>0</v>
      </c>
      <c r="X45" s="30"/>
      <c r="Y45" s="26">
        <f t="shared" si="6"/>
        <v>0</v>
      </c>
    </row>
    <row r="46" spans="1:25" x14ac:dyDescent="0.3">
      <c r="A46" s="226"/>
      <c r="B46" s="23" t="s">
        <v>24</v>
      </c>
      <c r="C46" s="24" t="s">
        <v>100</v>
      </c>
      <c r="D46" s="92" t="s">
        <v>101</v>
      </c>
      <c r="E46" s="94">
        <f>'Y3 PC'!E511</f>
        <v>0</v>
      </c>
      <c r="F46" s="94">
        <f>'Y3 PC'!G511</f>
        <v>0</v>
      </c>
      <c r="G46" s="94">
        <f>'Y3 PC'!H511</f>
        <v>0</v>
      </c>
      <c r="H46" s="94">
        <f>'Y3 PC'!I511</f>
        <v>0</v>
      </c>
      <c r="I46" s="94">
        <f>'Y3 PC'!K511</f>
        <v>0</v>
      </c>
      <c r="J46" s="52"/>
      <c r="K46" s="55"/>
      <c r="L46" s="48"/>
      <c r="M46" s="303">
        <f t="shared" si="7"/>
        <v>0</v>
      </c>
      <c r="N46" s="55"/>
      <c r="O46" s="47"/>
      <c r="P46" s="118"/>
      <c r="Q46" s="48"/>
      <c r="R46" s="26">
        <f t="shared" si="0"/>
        <v>0</v>
      </c>
      <c r="S46" s="26">
        <f t="shared" si="1"/>
        <v>0</v>
      </c>
      <c r="T46" s="28">
        <f t="shared" si="2"/>
        <v>0</v>
      </c>
      <c r="U46" s="29">
        <f t="shared" si="3"/>
        <v>0</v>
      </c>
      <c r="V46" s="27">
        <f t="shared" si="4"/>
        <v>0</v>
      </c>
      <c r="W46" s="25">
        <f t="shared" si="5"/>
        <v>0</v>
      </c>
      <c r="X46" s="30"/>
      <c r="Y46" s="26">
        <f t="shared" si="6"/>
        <v>0</v>
      </c>
    </row>
    <row r="47" spans="1:25" x14ac:dyDescent="0.3">
      <c r="A47" s="226"/>
      <c r="B47" s="23" t="s">
        <v>25</v>
      </c>
      <c r="C47" s="24" t="s">
        <v>102</v>
      </c>
      <c r="D47" s="13" t="s">
        <v>103</v>
      </c>
      <c r="E47" s="94">
        <f>'Y3 PC'!E523</f>
        <v>0</v>
      </c>
      <c r="F47" s="94">
        <f>'Y3 PC'!G523</f>
        <v>0</v>
      </c>
      <c r="G47" s="94">
        <f>'Y3 PC'!H523</f>
        <v>0</v>
      </c>
      <c r="H47" s="94">
        <f>'Y3 PC'!I523</f>
        <v>0</v>
      </c>
      <c r="I47" s="94">
        <f>'Y3 PC'!K523</f>
        <v>0</v>
      </c>
      <c r="J47" s="52"/>
      <c r="K47" s="55"/>
      <c r="L47" s="48"/>
      <c r="M47" s="303">
        <f t="shared" si="7"/>
        <v>0</v>
      </c>
      <c r="N47" s="55"/>
      <c r="O47" s="47"/>
      <c r="P47" s="118"/>
      <c r="Q47" s="48"/>
      <c r="R47" s="26">
        <f t="shared" si="0"/>
        <v>0</v>
      </c>
      <c r="S47" s="26">
        <f t="shared" si="1"/>
        <v>0</v>
      </c>
      <c r="T47" s="28">
        <f t="shared" si="2"/>
        <v>0</v>
      </c>
      <c r="U47" s="29">
        <f t="shared" si="3"/>
        <v>0</v>
      </c>
      <c r="V47" s="27">
        <f t="shared" si="4"/>
        <v>0</v>
      </c>
      <c r="W47" s="25">
        <f t="shared" si="5"/>
        <v>0</v>
      </c>
      <c r="X47" s="30"/>
      <c r="Y47" s="26">
        <f t="shared" si="6"/>
        <v>0</v>
      </c>
    </row>
    <row r="48" spans="1:25" ht="15" thickBot="1" x14ac:dyDescent="0.35">
      <c r="A48" s="226"/>
      <c r="B48" s="23" t="s">
        <v>26</v>
      </c>
      <c r="C48" s="24" t="s">
        <v>104</v>
      </c>
      <c r="D48" s="92" t="s">
        <v>105</v>
      </c>
      <c r="E48" s="94">
        <f>'Y3 PC'!E535</f>
        <v>0</v>
      </c>
      <c r="F48" s="94">
        <f>'Y3 PC'!G535</f>
        <v>0</v>
      </c>
      <c r="G48" s="94">
        <f>'Y3 PC'!H535</f>
        <v>0</v>
      </c>
      <c r="H48" s="94">
        <f>'Y3 PC'!I535</f>
        <v>0</v>
      </c>
      <c r="I48" s="94">
        <f>'Y3 PC'!K535</f>
        <v>0</v>
      </c>
      <c r="J48" s="52"/>
      <c r="K48" s="55"/>
      <c r="L48" s="48"/>
      <c r="M48" s="303">
        <f t="shared" si="7"/>
        <v>0</v>
      </c>
      <c r="N48" s="55"/>
      <c r="O48" s="47"/>
      <c r="P48" s="118"/>
      <c r="Q48" s="48"/>
      <c r="R48" s="26">
        <f t="shared" si="0"/>
        <v>0</v>
      </c>
      <c r="S48" s="26">
        <f t="shared" si="1"/>
        <v>0</v>
      </c>
      <c r="T48" s="28">
        <f t="shared" si="2"/>
        <v>0</v>
      </c>
      <c r="U48" s="29">
        <f t="shared" si="3"/>
        <v>0</v>
      </c>
      <c r="V48" s="27">
        <f t="shared" si="4"/>
        <v>0</v>
      </c>
      <c r="W48" s="25">
        <f t="shared" si="5"/>
        <v>0</v>
      </c>
      <c r="X48" s="30"/>
      <c r="Y48" s="26">
        <f t="shared" si="6"/>
        <v>0</v>
      </c>
    </row>
    <row r="49" spans="1:25" ht="15" thickBot="1" x14ac:dyDescent="0.35">
      <c r="A49" s="334" t="s">
        <v>56</v>
      </c>
      <c r="B49" s="335"/>
      <c r="C49" s="335"/>
      <c r="D49" s="336"/>
      <c r="E49" s="95">
        <f t="shared" ref="E49:Y49" si="16">SUM(E5:E48)</f>
        <v>0</v>
      </c>
      <c r="F49" s="95">
        <f t="shared" si="16"/>
        <v>0</v>
      </c>
      <c r="G49" s="95">
        <f t="shared" si="16"/>
        <v>0</v>
      </c>
      <c r="H49" s="95">
        <f t="shared" si="16"/>
        <v>0</v>
      </c>
      <c r="I49" s="95">
        <f t="shared" si="16"/>
        <v>0</v>
      </c>
      <c r="J49" s="95">
        <f t="shared" si="16"/>
        <v>0</v>
      </c>
      <c r="K49" s="95">
        <f t="shared" si="16"/>
        <v>0</v>
      </c>
      <c r="L49" s="95">
        <f t="shared" si="16"/>
        <v>0</v>
      </c>
      <c r="M49" s="95">
        <f t="shared" si="16"/>
        <v>0</v>
      </c>
      <c r="N49" s="95">
        <f t="shared" si="16"/>
        <v>0</v>
      </c>
      <c r="O49" s="95">
        <f t="shared" si="16"/>
        <v>0</v>
      </c>
      <c r="P49" s="95">
        <f t="shared" si="16"/>
        <v>0</v>
      </c>
      <c r="Q49" s="95">
        <f t="shared" si="16"/>
        <v>0</v>
      </c>
      <c r="R49" s="95">
        <f t="shared" si="16"/>
        <v>0</v>
      </c>
      <c r="S49" s="95">
        <f t="shared" si="16"/>
        <v>0</v>
      </c>
      <c r="T49" s="95">
        <f t="shared" si="16"/>
        <v>0</v>
      </c>
      <c r="U49" s="95">
        <f t="shared" si="16"/>
        <v>0</v>
      </c>
      <c r="V49" s="95">
        <f t="shared" si="16"/>
        <v>0</v>
      </c>
      <c r="W49" s="95">
        <f t="shared" si="16"/>
        <v>0</v>
      </c>
      <c r="X49" s="95">
        <f t="shared" si="16"/>
        <v>0</v>
      </c>
      <c r="Y49" s="95">
        <f t="shared" si="16"/>
        <v>0</v>
      </c>
    </row>
    <row r="54" spans="1:25" s="1" customFormat="1" x14ac:dyDescent="0.3">
      <c r="A54" s="22"/>
      <c r="B54" s="22"/>
      <c r="C54" s="22"/>
      <c r="D54" s="43"/>
      <c r="E54" s="96"/>
      <c r="F54" s="113"/>
      <c r="G54" s="113"/>
      <c r="H54" s="113"/>
      <c r="I54" s="114"/>
      <c r="J54" s="22"/>
      <c r="K54" s="22"/>
      <c r="L54" s="22"/>
      <c r="N54" s="22"/>
      <c r="O54" s="22"/>
      <c r="P54" s="22"/>
      <c r="Q54" s="22"/>
      <c r="V54" s="22"/>
      <c r="W54" s="22"/>
      <c r="X54" s="22"/>
    </row>
  </sheetData>
  <sheetProtection algorithmName="SHA-512" hashValue="yyXUUk5NzrwkhDxfcoXMfObT2yCCnCa9RRtirIGGyALqGBBvM3Up1eLgdqoi2F1jG+ULD2BEM7oqFLKMkFyi/A==" saltValue="6tUFjBsRJm3h55KRTGzwkQ==" spinCount="100000" sheet="1" objects="1" scenarios="1"/>
  <mergeCells count="21">
    <mergeCell ref="A49:D49"/>
    <mergeCell ref="X2:X3"/>
    <mergeCell ref="Y2:Y4"/>
    <mergeCell ref="B3:D3"/>
    <mergeCell ref="B4:D4"/>
    <mergeCell ref="R2:R4"/>
    <mergeCell ref="S2:S4"/>
    <mergeCell ref="T2:T4"/>
    <mergeCell ref="U2:U4"/>
    <mergeCell ref="V2:V3"/>
    <mergeCell ref="W2:W3"/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</mergeCells>
  <dataValidations count="1">
    <dataValidation operator="greaterThanOrEqual" allowBlank="1" showInputMessage="1" showErrorMessage="1" sqref="O1:Q1 N1:N2 V1:X2 F1:H2 A1:A7 A51:XFD1048576 C1:D2 I1:M5 C4:D5 N4:Q5 R1:U5 V4:X5 F4:H5 Y1:XFD5 B1:B5 E1:E5 B8:XFD48 A6:XFD7 A10:XFD14 A16:XFD17 A22:XFD22 A29:XFD34 A42:XFD43 A49:XFD49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27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6" width="15.6640625" style="76" customWidth="1"/>
    <col min="7" max="9" width="24.88671875" style="22" customWidth="1"/>
    <col min="10" max="10" width="20.33203125" style="113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75"/>
      <c r="F1" s="75"/>
      <c r="G1" s="308" t="s">
        <v>51</v>
      </c>
      <c r="H1" s="309"/>
      <c r="I1" s="309"/>
      <c r="J1" s="309"/>
      <c r="K1" s="309"/>
      <c r="L1" s="309"/>
      <c r="M1" s="310"/>
      <c r="N1" s="311" t="s">
        <v>54</v>
      </c>
      <c r="O1" s="312"/>
      <c r="P1" s="312"/>
      <c r="Q1" s="313"/>
    </row>
    <row r="2" spans="1:17" s="2" customFormat="1" ht="30" customHeight="1" x14ac:dyDescent="0.3">
      <c r="A2" s="3" t="s">
        <v>0</v>
      </c>
      <c r="B2" s="367" t="str">
        <f>'Total budget'!B2:D2</f>
        <v>EJP SOIL 3rd call</v>
      </c>
      <c r="C2" s="367"/>
      <c r="D2" s="368"/>
      <c r="E2" s="347" t="s">
        <v>179</v>
      </c>
      <c r="F2" s="311" t="s">
        <v>43</v>
      </c>
      <c r="G2" s="312"/>
      <c r="H2" s="312"/>
      <c r="I2" s="312"/>
      <c r="J2" s="314"/>
      <c r="K2" s="319" t="s">
        <v>57</v>
      </c>
      <c r="L2" s="319" t="s">
        <v>49</v>
      </c>
      <c r="M2" s="341" t="s">
        <v>50</v>
      </c>
      <c r="N2" s="308" t="s">
        <v>34</v>
      </c>
      <c r="O2" s="309" t="s">
        <v>52</v>
      </c>
      <c r="P2" s="310" t="s">
        <v>53</v>
      </c>
      <c r="Q2" s="314" t="s">
        <v>55</v>
      </c>
    </row>
    <row r="3" spans="1:17" s="2" customFormat="1" ht="30" customHeight="1" x14ac:dyDescent="0.3">
      <c r="A3" s="89" t="s">
        <v>58</v>
      </c>
      <c r="B3" s="371" t="str">
        <f>'Total budget'!B3:D3</f>
        <v>XXX</v>
      </c>
      <c r="C3" s="372"/>
      <c r="D3" s="373"/>
      <c r="E3" s="348"/>
      <c r="F3" s="342"/>
      <c r="G3" s="394"/>
      <c r="H3" s="394"/>
      <c r="I3" s="394"/>
      <c r="J3" s="315"/>
      <c r="K3" s="320"/>
      <c r="L3" s="320"/>
      <c r="M3" s="342"/>
      <c r="N3" s="332"/>
      <c r="O3" s="333"/>
      <c r="P3" s="325"/>
      <c r="Q3" s="315"/>
    </row>
    <row r="4" spans="1:17" s="2" customFormat="1" ht="44.4" customHeight="1" thickBot="1" x14ac:dyDescent="0.35">
      <c r="A4" s="4" t="s">
        <v>72</v>
      </c>
      <c r="B4" s="339" t="s">
        <v>187</v>
      </c>
      <c r="C4" s="339"/>
      <c r="D4" s="340"/>
      <c r="E4" s="349"/>
      <c r="F4" s="166" t="s">
        <v>168</v>
      </c>
      <c r="G4" s="110" t="s">
        <v>192</v>
      </c>
      <c r="H4" s="111" t="s">
        <v>193</v>
      </c>
      <c r="I4" s="112" t="s">
        <v>194</v>
      </c>
      <c r="J4" s="184" t="s">
        <v>66</v>
      </c>
      <c r="K4" s="321"/>
      <c r="L4" s="321"/>
      <c r="M4" s="343"/>
      <c r="N4" s="8">
        <v>0.44</v>
      </c>
      <c r="O4" s="9">
        <v>0.56000000000000005</v>
      </c>
      <c r="P4" s="10">
        <v>1</v>
      </c>
      <c r="Q4" s="315"/>
    </row>
    <row r="5" spans="1:17" ht="16.95" customHeight="1" x14ac:dyDescent="0.3">
      <c r="A5" s="181"/>
      <c r="B5" s="361" t="s">
        <v>1</v>
      </c>
      <c r="C5" s="363" t="s">
        <v>35</v>
      </c>
      <c r="D5" s="365" t="s">
        <v>28</v>
      </c>
      <c r="E5" s="97"/>
      <c r="F5" s="104"/>
      <c r="G5" s="44"/>
      <c r="H5" s="45"/>
      <c r="I5" s="46"/>
      <c r="J5" s="136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ht="16.95" customHeight="1" x14ac:dyDescent="0.3">
      <c r="A6" s="198"/>
      <c r="B6" s="362"/>
      <c r="C6" s="364"/>
      <c r="D6" s="366"/>
      <c r="E6" s="98"/>
      <c r="F6" s="104"/>
      <c r="G6" s="57"/>
      <c r="H6" s="58"/>
      <c r="I6" s="59"/>
      <c r="J6" s="136">
        <f t="shared" ref="J6:J18" si="0">SUM(G6:I6)</f>
        <v>0</v>
      </c>
      <c r="K6" s="60">
        <f t="shared" ref="K6:K18" si="1">E6*J6</f>
        <v>0</v>
      </c>
      <c r="L6" s="61">
        <f t="shared" ref="L6:L18" si="2">25%*K6</f>
        <v>0</v>
      </c>
      <c r="M6" s="62">
        <f t="shared" ref="M6:M18" si="3">ROUND(SUM(K6:L6),0)</f>
        <v>0</v>
      </c>
      <c r="N6" s="19">
        <f t="shared" ref="N6:N18" si="4">$N$4*$M6</f>
        <v>0</v>
      </c>
      <c r="O6" s="20">
        <f t="shared" ref="O6:O18" si="5">$O$4*$M6</f>
        <v>0</v>
      </c>
      <c r="P6" s="21"/>
      <c r="Q6" s="60">
        <f t="shared" ref="Q6:Q18" si="6">ROUND(SUM($N6:$P6),0)</f>
        <v>0</v>
      </c>
    </row>
    <row r="7" spans="1:17" ht="16.95" customHeight="1" x14ac:dyDescent="0.3">
      <c r="A7" s="198"/>
      <c r="B7" s="362"/>
      <c r="C7" s="364"/>
      <c r="D7" s="366"/>
      <c r="E7" s="98"/>
      <c r="F7" s="104"/>
      <c r="G7" s="57"/>
      <c r="H7" s="58"/>
      <c r="I7" s="59"/>
      <c r="J7" s="136">
        <f t="shared" si="0"/>
        <v>0</v>
      </c>
      <c r="K7" s="60">
        <f t="shared" si="1"/>
        <v>0</v>
      </c>
      <c r="L7" s="61">
        <f t="shared" si="2"/>
        <v>0</v>
      </c>
      <c r="M7" s="62">
        <f t="shared" si="3"/>
        <v>0</v>
      </c>
      <c r="N7" s="19">
        <f t="shared" si="4"/>
        <v>0</v>
      </c>
      <c r="O7" s="20">
        <f t="shared" si="5"/>
        <v>0</v>
      </c>
      <c r="P7" s="21"/>
      <c r="Q7" s="60">
        <f t="shared" si="6"/>
        <v>0</v>
      </c>
    </row>
    <row r="8" spans="1:17" ht="16.95" customHeight="1" x14ac:dyDescent="0.3">
      <c r="A8" s="198"/>
      <c r="B8" s="362"/>
      <c r="C8" s="364"/>
      <c r="D8" s="366"/>
      <c r="E8" s="98"/>
      <c r="F8" s="104"/>
      <c r="G8" s="57"/>
      <c r="H8" s="58"/>
      <c r="I8" s="59"/>
      <c r="J8" s="136">
        <f t="shared" si="0"/>
        <v>0</v>
      </c>
      <c r="K8" s="60">
        <f t="shared" si="1"/>
        <v>0</v>
      </c>
      <c r="L8" s="61">
        <f t="shared" si="2"/>
        <v>0</v>
      </c>
      <c r="M8" s="62">
        <f t="shared" si="3"/>
        <v>0</v>
      </c>
      <c r="N8" s="19">
        <f t="shared" si="4"/>
        <v>0</v>
      </c>
      <c r="O8" s="20">
        <f t="shared" si="5"/>
        <v>0</v>
      </c>
      <c r="P8" s="21"/>
      <c r="Q8" s="60">
        <f t="shared" si="6"/>
        <v>0</v>
      </c>
    </row>
    <row r="9" spans="1:17" x14ac:dyDescent="0.3">
      <c r="A9" s="198" t="s">
        <v>227</v>
      </c>
      <c r="B9" s="362"/>
      <c r="C9" s="364"/>
      <c r="D9" s="366"/>
      <c r="E9" s="98"/>
      <c r="F9" s="104"/>
      <c r="G9" s="57"/>
      <c r="H9" s="58"/>
      <c r="I9" s="59"/>
      <c r="J9" s="136">
        <f t="shared" si="0"/>
        <v>0</v>
      </c>
      <c r="K9" s="60">
        <f t="shared" si="1"/>
        <v>0</v>
      </c>
      <c r="L9" s="61">
        <f t="shared" si="2"/>
        <v>0</v>
      </c>
      <c r="M9" s="62">
        <f t="shared" si="3"/>
        <v>0</v>
      </c>
      <c r="N9" s="19">
        <f t="shared" si="4"/>
        <v>0</v>
      </c>
      <c r="O9" s="20">
        <f t="shared" si="5"/>
        <v>0</v>
      </c>
      <c r="P9" s="21"/>
      <c r="Q9" s="60">
        <f t="shared" si="6"/>
        <v>0</v>
      </c>
    </row>
    <row r="10" spans="1:17" x14ac:dyDescent="0.3">
      <c r="A10" s="198"/>
      <c r="B10" s="362"/>
      <c r="C10" s="364"/>
      <c r="D10" s="366"/>
      <c r="E10" s="98"/>
      <c r="F10" s="104"/>
      <c r="G10" s="57"/>
      <c r="H10" s="58"/>
      <c r="I10" s="59"/>
      <c r="J10" s="136">
        <f t="shared" si="0"/>
        <v>0</v>
      </c>
      <c r="K10" s="60">
        <f t="shared" si="1"/>
        <v>0</v>
      </c>
      <c r="L10" s="61">
        <f t="shared" si="2"/>
        <v>0</v>
      </c>
      <c r="M10" s="62">
        <f t="shared" si="3"/>
        <v>0</v>
      </c>
      <c r="N10" s="19">
        <f t="shared" si="4"/>
        <v>0</v>
      </c>
      <c r="O10" s="20">
        <f t="shared" si="5"/>
        <v>0</v>
      </c>
      <c r="P10" s="21"/>
      <c r="Q10" s="60">
        <f t="shared" si="6"/>
        <v>0</v>
      </c>
    </row>
    <row r="11" spans="1:17" x14ac:dyDescent="0.3">
      <c r="A11" s="198"/>
      <c r="B11" s="362"/>
      <c r="C11" s="364"/>
      <c r="D11" s="366"/>
      <c r="E11" s="98"/>
      <c r="F11" s="104"/>
      <c r="G11" s="57"/>
      <c r="H11" s="58"/>
      <c r="I11" s="59"/>
      <c r="J11" s="136">
        <f t="shared" si="0"/>
        <v>0</v>
      </c>
      <c r="K11" s="60">
        <f t="shared" si="1"/>
        <v>0</v>
      </c>
      <c r="L11" s="61">
        <f t="shared" si="2"/>
        <v>0</v>
      </c>
      <c r="M11" s="62">
        <f t="shared" si="3"/>
        <v>0</v>
      </c>
      <c r="N11" s="19">
        <f t="shared" si="4"/>
        <v>0</v>
      </c>
      <c r="O11" s="20">
        <f t="shared" si="5"/>
        <v>0</v>
      </c>
      <c r="P11" s="21"/>
      <c r="Q11" s="60">
        <f t="shared" si="6"/>
        <v>0</v>
      </c>
    </row>
    <row r="12" spans="1:17" x14ac:dyDescent="0.3">
      <c r="A12" s="198"/>
      <c r="B12" s="362"/>
      <c r="C12" s="364"/>
      <c r="D12" s="366"/>
      <c r="E12" s="98"/>
      <c r="F12" s="104"/>
      <c r="G12" s="57"/>
      <c r="H12" s="58"/>
      <c r="I12" s="59"/>
      <c r="J12" s="136">
        <f t="shared" si="0"/>
        <v>0</v>
      </c>
      <c r="K12" s="60">
        <f t="shared" si="1"/>
        <v>0</v>
      </c>
      <c r="L12" s="61">
        <f t="shared" si="2"/>
        <v>0</v>
      </c>
      <c r="M12" s="62">
        <f t="shared" si="3"/>
        <v>0</v>
      </c>
      <c r="N12" s="19">
        <f t="shared" si="4"/>
        <v>0</v>
      </c>
      <c r="O12" s="20">
        <f t="shared" si="5"/>
        <v>0</v>
      </c>
      <c r="P12" s="21"/>
      <c r="Q12" s="60">
        <f t="shared" si="6"/>
        <v>0</v>
      </c>
    </row>
    <row r="13" spans="1:17" x14ac:dyDescent="0.3">
      <c r="A13" s="198"/>
      <c r="B13" s="362"/>
      <c r="C13" s="364"/>
      <c r="D13" s="366"/>
      <c r="E13" s="98"/>
      <c r="F13" s="104"/>
      <c r="G13" s="57"/>
      <c r="H13" s="58"/>
      <c r="I13" s="59"/>
      <c r="J13" s="136">
        <f t="shared" si="0"/>
        <v>0</v>
      </c>
      <c r="K13" s="60">
        <f t="shared" si="1"/>
        <v>0</v>
      </c>
      <c r="L13" s="61">
        <f t="shared" si="2"/>
        <v>0</v>
      </c>
      <c r="M13" s="62">
        <f t="shared" si="3"/>
        <v>0</v>
      </c>
      <c r="N13" s="19">
        <f t="shared" si="4"/>
        <v>0</v>
      </c>
      <c r="O13" s="20">
        <f t="shared" si="5"/>
        <v>0</v>
      </c>
      <c r="P13" s="21"/>
      <c r="Q13" s="60">
        <f t="shared" si="6"/>
        <v>0</v>
      </c>
    </row>
    <row r="14" spans="1:17" x14ac:dyDescent="0.3">
      <c r="A14" s="198"/>
      <c r="B14" s="362"/>
      <c r="C14" s="364"/>
      <c r="D14" s="366"/>
      <c r="E14" s="98"/>
      <c r="F14" s="104"/>
      <c r="G14" s="57"/>
      <c r="H14" s="58"/>
      <c r="I14" s="59"/>
      <c r="J14" s="136">
        <f t="shared" si="0"/>
        <v>0</v>
      </c>
      <c r="K14" s="60">
        <f t="shared" si="1"/>
        <v>0</v>
      </c>
      <c r="L14" s="61">
        <f t="shared" si="2"/>
        <v>0</v>
      </c>
      <c r="M14" s="62">
        <f t="shared" si="3"/>
        <v>0</v>
      </c>
      <c r="N14" s="19">
        <f t="shared" si="4"/>
        <v>0</v>
      </c>
      <c r="O14" s="20">
        <f t="shared" si="5"/>
        <v>0</v>
      </c>
      <c r="P14" s="21"/>
      <c r="Q14" s="60">
        <f t="shared" si="6"/>
        <v>0</v>
      </c>
    </row>
    <row r="15" spans="1:17" x14ac:dyDescent="0.3">
      <c r="A15" s="198"/>
      <c r="B15" s="362"/>
      <c r="C15" s="364"/>
      <c r="D15" s="366"/>
      <c r="E15" s="98"/>
      <c r="F15" s="104"/>
      <c r="G15" s="57"/>
      <c r="H15" s="58"/>
      <c r="I15" s="59"/>
      <c r="J15" s="136">
        <f t="shared" si="0"/>
        <v>0</v>
      </c>
      <c r="K15" s="60">
        <f t="shared" si="1"/>
        <v>0</v>
      </c>
      <c r="L15" s="61">
        <f t="shared" si="2"/>
        <v>0</v>
      </c>
      <c r="M15" s="62">
        <f t="shared" si="3"/>
        <v>0</v>
      </c>
      <c r="N15" s="19">
        <f t="shared" si="4"/>
        <v>0</v>
      </c>
      <c r="O15" s="20">
        <f t="shared" si="5"/>
        <v>0</v>
      </c>
      <c r="P15" s="21"/>
      <c r="Q15" s="60">
        <f t="shared" si="6"/>
        <v>0</v>
      </c>
    </row>
    <row r="16" spans="1:17" x14ac:dyDescent="0.3">
      <c r="A16" s="198"/>
      <c r="B16" s="362"/>
      <c r="C16" s="364"/>
      <c r="D16" s="366"/>
      <c r="E16" s="98"/>
      <c r="F16" s="104"/>
      <c r="G16" s="57"/>
      <c r="H16" s="58"/>
      <c r="I16" s="59"/>
      <c r="J16" s="136">
        <f t="shared" si="0"/>
        <v>0</v>
      </c>
      <c r="K16" s="60">
        <f t="shared" si="1"/>
        <v>0</v>
      </c>
      <c r="L16" s="61">
        <f t="shared" si="2"/>
        <v>0</v>
      </c>
      <c r="M16" s="62">
        <f t="shared" si="3"/>
        <v>0</v>
      </c>
      <c r="N16" s="19">
        <f t="shared" si="4"/>
        <v>0</v>
      </c>
      <c r="O16" s="20">
        <f t="shared" si="5"/>
        <v>0</v>
      </c>
      <c r="P16" s="21"/>
      <c r="Q16" s="60">
        <f t="shared" si="6"/>
        <v>0</v>
      </c>
    </row>
    <row r="17" spans="1:17" x14ac:dyDescent="0.3">
      <c r="A17" s="198"/>
      <c r="B17" s="362"/>
      <c r="C17" s="364"/>
      <c r="D17" s="366"/>
      <c r="E17" s="98"/>
      <c r="F17" s="104"/>
      <c r="G17" s="57"/>
      <c r="H17" s="58"/>
      <c r="I17" s="59"/>
      <c r="J17" s="136">
        <f t="shared" si="0"/>
        <v>0</v>
      </c>
      <c r="K17" s="60">
        <f t="shared" si="1"/>
        <v>0</v>
      </c>
      <c r="L17" s="61">
        <f t="shared" si="2"/>
        <v>0</v>
      </c>
      <c r="M17" s="62">
        <f t="shared" si="3"/>
        <v>0</v>
      </c>
      <c r="N17" s="19">
        <f t="shared" si="4"/>
        <v>0</v>
      </c>
      <c r="O17" s="20">
        <f t="shared" si="5"/>
        <v>0</v>
      </c>
      <c r="P17" s="21"/>
      <c r="Q17" s="60">
        <f t="shared" si="6"/>
        <v>0</v>
      </c>
    </row>
    <row r="18" spans="1:17" ht="15" thickBot="1" x14ac:dyDescent="0.35">
      <c r="A18" s="198"/>
      <c r="B18" s="362"/>
      <c r="C18" s="364"/>
      <c r="D18" s="366"/>
      <c r="E18" s="99"/>
      <c r="F18" s="105"/>
      <c r="G18" s="63"/>
      <c r="H18" s="64"/>
      <c r="I18" s="65"/>
      <c r="J18" s="136">
        <f t="shared" si="0"/>
        <v>0</v>
      </c>
      <c r="K18" s="66">
        <f t="shared" si="1"/>
        <v>0</v>
      </c>
      <c r="L18" s="67">
        <f t="shared" si="2"/>
        <v>0</v>
      </c>
      <c r="M18" s="68">
        <f t="shared" si="3"/>
        <v>0</v>
      </c>
      <c r="N18" s="69">
        <f t="shared" si="4"/>
        <v>0</v>
      </c>
      <c r="O18" s="70">
        <f t="shared" si="5"/>
        <v>0</v>
      </c>
      <c r="P18" s="71"/>
      <c r="Q18" s="66">
        <f t="shared" si="6"/>
        <v>0</v>
      </c>
    </row>
    <row r="19" spans="1:17" s="1" customFormat="1" ht="15" thickBot="1" x14ac:dyDescent="0.35">
      <c r="A19" s="199"/>
      <c r="B19" s="359" t="s">
        <v>68</v>
      </c>
      <c r="C19" s="359"/>
      <c r="D19" s="360"/>
      <c r="E19" s="100">
        <f>SUM(E5:E18)</f>
        <v>0</v>
      </c>
      <c r="F19" s="106"/>
      <c r="G19" s="158"/>
      <c r="H19" s="159"/>
      <c r="I19" s="159"/>
      <c r="J19" s="159"/>
      <c r="K19" s="72">
        <f>SUM(K5:K18)</f>
        <v>0</v>
      </c>
      <c r="L19" s="72">
        <f t="shared" ref="L19:O19" si="7">SUM(L5:L18)</f>
        <v>0</v>
      </c>
      <c r="M19" s="73">
        <f>SUM(M5:M18)</f>
        <v>0</v>
      </c>
      <c r="N19" s="77">
        <f t="shared" si="7"/>
        <v>0</v>
      </c>
      <c r="O19" s="78">
        <f t="shared" si="7"/>
        <v>0</v>
      </c>
      <c r="P19" s="74"/>
      <c r="Q19" s="72">
        <f>SUM(Q5:Q18)</f>
        <v>0</v>
      </c>
    </row>
    <row r="20" spans="1:17" x14ac:dyDescent="0.3">
      <c r="A20" s="384" t="s">
        <v>67</v>
      </c>
      <c r="B20" s="401">
        <v>1</v>
      </c>
      <c r="C20" s="354" t="s">
        <v>125</v>
      </c>
      <c r="D20" s="356"/>
      <c r="E20" s="97"/>
      <c r="F20" s="107"/>
      <c r="G20" s="44"/>
      <c r="H20" s="45"/>
      <c r="I20" s="46"/>
      <c r="J20" s="136">
        <f>SUM(G20:I20)</f>
        <v>0</v>
      </c>
      <c r="K20" s="33">
        <f>E20*J20</f>
        <v>0</v>
      </c>
      <c r="L20" s="17">
        <f>25%*K20</f>
        <v>0</v>
      </c>
      <c r="M20" s="34">
        <f t="shared" ref="M20:M30" si="8">ROUND(SUM(K20:L20),0)</f>
        <v>0</v>
      </c>
      <c r="N20" s="19">
        <f t="shared" ref="N20:N30" si="9">$N$4*$M20</f>
        <v>0</v>
      </c>
      <c r="O20" s="20">
        <f t="shared" ref="O20:O30" si="10">$O$4*$M20</f>
        <v>0</v>
      </c>
      <c r="P20" s="21"/>
      <c r="Q20" s="33">
        <f t="shared" ref="Q20:Q30" si="11">ROUND(SUM($N20:$P20),0)</f>
        <v>0</v>
      </c>
    </row>
    <row r="21" spans="1:17" x14ac:dyDescent="0.3">
      <c r="A21" s="385"/>
      <c r="B21" s="396"/>
      <c r="C21" s="398"/>
      <c r="D21" s="379"/>
      <c r="E21" s="98"/>
      <c r="F21" s="104"/>
      <c r="G21" s="57"/>
      <c r="H21" s="58"/>
      <c r="I21" s="59"/>
      <c r="J21" s="136">
        <f t="shared" ref="J21:J30" si="12">SUM(G21:I21)</f>
        <v>0</v>
      </c>
      <c r="K21" s="83">
        <f t="shared" ref="K21:K30" si="13">E21*J21</f>
        <v>0</v>
      </c>
      <c r="L21" s="61">
        <f t="shared" ref="L21:L30" si="14">25%*K21</f>
        <v>0</v>
      </c>
      <c r="M21" s="85">
        <f t="shared" si="8"/>
        <v>0</v>
      </c>
      <c r="N21" s="19">
        <f t="shared" si="9"/>
        <v>0</v>
      </c>
      <c r="O21" s="20">
        <f t="shared" si="10"/>
        <v>0</v>
      </c>
      <c r="P21" s="21"/>
      <c r="Q21" s="83">
        <f t="shared" si="11"/>
        <v>0</v>
      </c>
    </row>
    <row r="22" spans="1:17" x14ac:dyDescent="0.3">
      <c r="A22" s="385"/>
      <c r="B22" s="396"/>
      <c r="C22" s="398"/>
      <c r="D22" s="379"/>
      <c r="E22" s="98"/>
      <c r="F22" s="104"/>
      <c r="G22" s="57"/>
      <c r="H22" s="58"/>
      <c r="I22" s="59"/>
      <c r="J22" s="136">
        <f t="shared" si="12"/>
        <v>0</v>
      </c>
      <c r="K22" s="83">
        <f t="shared" si="13"/>
        <v>0</v>
      </c>
      <c r="L22" s="61">
        <f t="shared" si="14"/>
        <v>0</v>
      </c>
      <c r="M22" s="85">
        <f t="shared" si="8"/>
        <v>0</v>
      </c>
      <c r="N22" s="19">
        <f t="shared" si="9"/>
        <v>0</v>
      </c>
      <c r="O22" s="20">
        <f t="shared" si="10"/>
        <v>0</v>
      </c>
      <c r="P22" s="21"/>
      <c r="Q22" s="83">
        <f t="shared" si="11"/>
        <v>0</v>
      </c>
    </row>
    <row r="23" spans="1:17" x14ac:dyDescent="0.3">
      <c r="A23" s="385"/>
      <c r="B23" s="396"/>
      <c r="C23" s="398"/>
      <c r="D23" s="379"/>
      <c r="E23" s="98"/>
      <c r="F23" s="104"/>
      <c r="G23" s="57"/>
      <c r="H23" s="58"/>
      <c r="I23" s="59"/>
      <c r="J23" s="136">
        <f t="shared" si="12"/>
        <v>0</v>
      </c>
      <c r="K23" s="83">
        <f t="shared" si="13"/>
        <v>0</v>
      </c>
      <c r="L23" s="61">
        <f t="shared" si="14"/>
        <v>0</v>
      </c>
      <c r="M23" s="85">
        <f t="shared" si="8"/>
        <v>0</v>
      </c>
      <c r="N23" s="19">
        <f t="shared" si="9"/>
        <v>0</v>
      </c>
      <c r="O23" s="20">
        <f t="shared" si="10"/>
        <v>0</v>
      </c>
      <c r="P23" s="21"/>
      <c r="Q23" s="83">
        <f t="shared" si="11"/>
        <v>0</v>
      </c>
    </row>
    <row r="24" spans="1:17" x14ac:dyDescent="0.3">
      <c r="A24" s="385"/>
      <c r="B24" s="396"/>
      <c r="C24" s="398"/>
      <c r="D24" s="379"/>
      <c r="E24" s="98"/>
      <c r="F24" s="104"/>
      <c r="G24" s="57"/>
      <c r="H24" s="58"/>
      <c r="I24" s="59"/>
      <c r="J24" s="136">
        <f t="shared" si="12"/>
        <v>0</v>
      </c>
      <c r="K24" s="83">
        <f t="shared" si="13"/>
        <v>0</v>
      </c>
      <c r="L24" s="61">
        <f t="shared" si="14"/>
        <v>0</v>
      </c>
      <c r="M24" s="85">
        <f t="shared" si="8"/>
        <v>0</v>
      </c>
      <c r="N24" s="19">
        <f t="shared" si="9"/>
        <v>0</v>
      </c>
      <c r="O24" s="20">
        <f t="shared" si="10"/>
        <v>0</v>
      </c>
      <c r="P24" s="21"/>
      <c r="Q24" s="83">
        <f t="shared" si="11"/>
        <v>0</v>
      </c>
    </row>
    <row r="25" spans="1:17" x14ac:dyDescent="0.3">
      <c r="A25" s="385"/>
      <c r="B25" s="396"/>
      <c r="C25" s="398"/>
      <c r="D25" s="379"/>
      <c r="E25" s="98"/>
      <c r="F25" s="104"/>
      <c r="G25" s="57"/>
      <c r="H25" s="58"/>
      <c r="I25" s="59"/>
      <c r="J25" s="136">
        <f t="shared" si="12"/>
        <v>0</v>
      </c>
      <c r="K25" s="83">
        <f t="shared" si="13"/>
        <v>0</v>
      </c>
      <c r="L25" s="61">
        <f t="shared" si="14"/>
        <v>0</v>
      </c>
      <c r="M25" s="85">
        <f t="shared" si="8"/>
        <v>0</v>
      </c>
      <c r="N25" s="19">
        <f t="shared" si="9"/>
        <v>0</v>
      </c>
      <c r="O25" s="20">
        <f t="shared" si="10"/>
        <v>0</v>
      </c>
      <c r="P25" s="21"/>
      <c r="Q25" s="83">
        <f t="shared" si="11"/>
        <v>0</v>
      </c>
    </row>
    <row r="26" spans="1:17" x14ac:dyDescent="0.3">
      <c r="A26" s="385"/>
      <c r="B26" s="396"/>
      <c r="C26" s="398"/>
      <c r="D26" s="379"/>
      <c r="E26" s="98"/>
      <c r="F26" s="104"/>
      <c r="G26" s="57"/>
      <c r="H26" s="58"/>
      <c r="I26" s="59"/>
      <c r="J26" s="136">
        <f t="shared" si="12"/>
        <v>0</v>
      </c>
      <c r="K26" s="83">
        <f t="shared" si="13"/>
        <v>0</v>
      </c>
      <c r="L26" s="61">
        <f t="shared" si="14"/>
        <v>0</v>
      </c>
      <c r="M26" s="85">
        <f t="shared" si="8"/>
        <v>0</v>
      </c>
      <c r="N26" s="19">
        <f t="shared" si="9"/>
        <v>0</v>
      </c>
      <c r="O26" s="20">
        <f t="shared" si="10"/>
        <v>0</v>
      </c>
      <c r="P26" s="21"/>
      <c r="Q26" s="83">
        <f t="shared" si="11"/>
        <v>0</v>
      </c>
    </row>
    <row r="27" spans="1:17" x14ac:dyDescent="0.3">
      <c r="A27" s="385"/>
      <c r="B27" s="396"/>
      <c r="C27" s="398"/>
      <c r="D27" s="379"/>
      <c r="E27" s="98"/>
      <c r="F27" s="104"/>
      <c r="G27" s="57"/>
      <c r="H27" s="58"/>
      <c r="I27" s="59"/>
      <c r="J27" s="136">
        <f t="shared" si="12"/>
        <v>0</v>
      </c>
      <c r="K27" s="83">
        <f t="shared" si="13"/>
        <v>0</v>
      </c>
      <c r="L27" s="61">
        <f t="shared" si="14"/>
        <v>0</v>
      </c>
      <c r="M27" s="85">
        <f t="shared" si="8"/>
        <v>0</v>
      </c>
      <c r="N27" s="19">
        <f t="shared" si="9"/>
        <v>0</v>
      </c>
      <c r="O27" s="20">
        <f t="shared" si="10"/>
        <v>0</v>
      </c>
      <c r="P27" s="21"/>
      <c r="Q27" s="83">
        <f t="shared" si="11"/>
        <v>0</v>
      </c>
    </row>
    <row r="28" spans="1:17" x14ac:dyDescent="0.3">
      <c r="A28" s="385"/>
      <c r="B28" s="396"/>
      <c r="C28" s="398"/>
      <c r="D28" s="379"/>
      <c r="E28" s="98"/>
      <c r="F28" s="104"/>
      <c r="G28" s="57"/>
      <c r="H28" s="58"/>
      <c r="I28" s="59"/>
      <c r="J28" s="136">
        <f t="shared" si="12"/>
        <v>0</v>
      </c>
      <c r="K28" s="83">
        <f t="shared" si="13"/>
        <v>0</v>
      </c>
      <c r="L28" s="61">
        <f t="shared" si="14"/>
        <v>0</v>
      </c>
      <c r="M28" s="85">
        <f t="shared" si="8"/>
        <v>0</v>
      </c>
      <c r="N28" s="19">
        <f t="shared" si="9"/>
        <v>0</v>
      </c>
      <c r="O28" s="20">
        <f t="shared" si="10"/>
        <v>0</v>
      </c>
      <c r="P28" s="21"/>
      <c r="Q28" s="83">
        <f t="shared" si="11"/>
        <v>0</v>
      </c>
    </row>
    <row r="29" spans="1:17" x14ac:dyDescent="0.3">
      <c r="A29" s="385"/>
      <c r="B29" s="396"/>
      <c r="C29" s="398"/>
      <c r="D29" s="379"/>
      <c r="E29" s="98"/>
      <c r="F29" s="104"/>
      <c r="G29" s="57"/>
      <c r="H29" s="58"/>
      <c r="I29" s="59"/>
      <c r="J29" s="136">
        <f t="shared" si="12"/>
        <v>0</v>
      </c>
      <c r="K29" s="83">
        <f t="shared" si="13"/>
        <v>0</v>
      </c>
      <c r="L29" s="61">
        <f t="shared" si="14"/>
        <v>0</v>
      </c>
      <c r="M29" s="85">
        <f t="shared" si="8"/>
        <v>0</v>
      </c>
      <c r="N29" s="19">
        <f t="shared" si="9"/>
        <v>0</v>
      </c>
      <c r="O29" s="20">
        <f t="shared" si="10"/>
        <v>0</v>
      </c>
      <c r="P29" s="21"/>
      <c r="Q29" s="83">
        <f t="shared" si="11"/>
        <v>0</v>
      </c>
    </row>
    <row r="30" spans="1:17" ht="15" thickBot="1" x14ac:dyDescent="0.35">
      <c r="A30" s="385"/>
      <c r="B30" s="397"/>
      <c r="C30" s="399"/>
      <c r="D30" s="380"/>
      <c r="E30" s="99"/>
      <c r="F30" s="105"/>
      <c r="G30" s="63"/>
      <c r="H30" s="64"/>
      <c r="I30" s="65"/>
      <c r="J30" s="136">
        <f t="shared" si="12"/>
        <v>0</v>
      </c>
      <c r="K30" s="84">
        <f t="shared" si="13"/>
        <v>0</v>
      </c>
      <c r="L30" s="67">
        <f t="shared" si="14"/>
        <v>0</v>
      </c>
      <c r="M30" s="86">
        <f t="shared" si="8"/>
        <v>0</v>
      </c>
      <c r="N30" s="69">
        <f t="shared" si="9"/>
        <v>0</v>
      </c>
      <c r="O30" s="70">
        <f t="shared" si="10"/>
        <v>0</v>
      </c>
      <c r="P30" s="71"/>
      <c r="Q30" s="84">
        <f t="shared" si="11"/>
        <v>0</v>
      </c>
    </row>
    <row r="31" spans="1:17" ht="15" thickBot="1" x14ac:dyDescent="0.35">
      <c r="A31" s="385"/>
      <c r="B31" s="402" t="s">
        <v>150</v>
      </c>
      <c r="C31" s="403"/>
      <c r="D31" s="404"/>
      <c r="E31" s="101">
        <f>SUM(E20:E30)</f>
        <v>0</v>
      </c>
      <c r="F31" s="108"/>
      <c r="G31" s="158"/>
      <c r="H31" s="159"/>
      <c r="I31" s="159"/>
      <c r="J31" s="159"/>
      <c r="K31" s="79">
        <f>SUM(K20:K30)</f>
        <v>0</v>
      </c>
      <c r="L31" s="79">
        <f t="shared" ref="L31:O31" si="15">SUM(L20:L30)</f>
        <v>0</v>
      </c>
      <c r="M31" s="80">
        <f t="shared" si="15"/>
        <v>0</v>
      </c>
      <c r="N31" s="81">
        <f t="shared" si="15"/>
        <v>0</v>
      </c>
      <c r="O31" s="82">
        <f t="shared" si="15"/>
        <v>0</v>
      </c>
      <c r="P31" s="74"/>
      <c r="Q31" s="79">
        <f>SUM(Q20:Q30)</f>
        <v>0</v>
      </c>
    </row>
    <row r="32" spans="1:17" x14ac:dyDescent="0.3">
      <c r="A32" s="385"/>
      <c r="B32" s="401">
        <v>2</v>
      </c>
      <c r="C32" s="354" t="str">
        <f>'Total budget'!$C$7</f>
        <v>Institut Agro</v>
      </c>
      <c r="D32" s="356"/>
      <c r="E32" s="97"/>
      <c r="F32" s="107"/>
      <c r="G32" s="44"/>
      <c r="H32" s="45"/>
      <c r="I32" s="46"/>
      <c r="J32" s="136">
        <f>SUM(G32:I32)</f>
        <v>0</v>
      </c>
      <c r="K32" s="33">
        <f>E32*J32</f>
        <v>0</v>
      </c>
      <c r="L32" s="17">
        <f>25%*K32</f>
        <v>0</v>
      </c>
      <c r="M32" s="34">
        <f t="shared" ref="M32:M42" si="16">ROUND(SUM(K32:L32),0)</f>
        <v>0</v>
      </c>
      <c r="N32" s="19">
        <f t="shared" ref="N32:N42" si="17">$N$4*$M32</f>
        <v>0</v>
      </c>
      <c r="O32" s="20">
        <f t="shared" ref="O32:O42" si="18">$O$4*$M32</f>
        <v>0</v>
      </c>
      <c r="P32" s="21"/>
      <c r="Q32" s="33">
        <f t="shared" ref="Q32:Q42" si="19">ROUND(SUM($N32:$P32),0)</f>
        <v>0</v>
      </c>
    </row>
    <row r="33" spans="1:17" x14ac:dyDescent="0.3">
      <c r="A33" s="385"/>
      <c r="B33" s="396"/>
      <c r="C33" s="398"/>
      <c r="D33" s="379"/>
      <c r="E33" s="98"/>
      <c r="F33" s="104"/>
      <c r="G33" s="57"/>
      <c r="H33" s="58"/>
      <c r="I33" s="59"/>
      <c r="J33" s="136">
        <f t="shared" ref="J33:J42" si="20">SUM(G33:I33)</f>
        <v>0</v>
      </c>
      <c r="K33" s="83">
        <f t="shared" ref="K33:K42" si="21">E33*J33</f>
        <v>0</v>
      </c>
      <c r="L33" s="61">
        <f t="shared" ref="L33:L42" si="22">25%*K33</f>
        <v>0</v>
      </c>
      <c r="M33" s="85">
        <f t="shared" si="16"/>
        <v>0</v>
      </c>
      <c r="N33" s="19">
        <f t="shared" si="17"/>
        <v>0</v>
      </c>
      <c r="O33" s="20">
        <f t="shared" si="18"/>
        <v>0</v>
      </c>
      <c r="P33" s="21"/>
      <c r="Q33" s="83">
        <f t="shared" si="19"/>
        <v>0</v>
      </c>
    </row>
    <row r="34" spans="1:17" x14ac:dyDescent="0.3">
      <c r="A34" s="385"/>
      <c r="B34" s="396"/>
      <c r="C34" s="398"/>
      <c r="D34" s="379"/>
      <c r="E34" s="98"/>
      <c r="F34" s="104"/>
      <c r="G34" s="57"/>
      <c r="H34" s="58"/>
      <c r="I34" s="59"/>
      <c r="J34" s="136">
        <f t="shared" si="20"/>
        <v>0</v>
      </c>
      <c r="K34" s="83">
        <f t="shared" si="21"/>
        <v>0</v>
      </c>
      <c r="L34" s="61">
        <f t="shared" si="22"/>
        <v>0</v>
      </c>
      <c r="M34" s="85">
        <f t="shared" si="16"/>
        <v>0</v>
      </c>
      <c r="N34" s="19">
        <f t="shared" si="17"/>
        <v>0</v>
      </c>
      <c r="O34" s="20">
        <f t="shared" si="18"/>
        <v>0</v>
      </c>
      <c r="P34" s="21"/>
      <c r="Q34" s="83">
        <f t="shared" si="19"/>
        <v>0</v>
      </c>
    </row>
    <row r="35" spans="1:17" x14ac:dyDescent="0.3">
      <c r="A35" s="385"/>
      <c r="B35" s="396"/>
      <c r="C35" s="398"/>
      <c r="D35" s="379"/>
      <c r="E35" s="98"/>
      <c r="F35" s="104"/>
      <c r="G35" s="57"/>
      <c r="H35" s="58"/>
      <c r="I35" s="59"/>
      <c r="J35" s="136">
        <f t="shared" si="20"/>
        <v>0</v>
      </c>
      <c r="K35" s="83">
        <f t="shared" si="21"/>
        <v>0</v>
      </c>
      <c r="L35" s="61">
        <f t="shared" si="22"/>
        <v>0</v>
      </c>
      <c r="M35" s="85">
        <f t="shared" si="16"/>
        <v>0</v>
      </c>
      <c r="N35" s="19">
        <f t="shared" si="17"/>
        <v>0</v>
      </c>
      <c r="O35" s="20">
        <f t="shared" si="18"/>
        <v>0</v>
      </c>
      <c r="P35" s="21"/>
      <c r="Q35" s="83">
        <f t="shared" si="19"/>
        <v>0</v>
      </c>
    </row>
    <row r="36" spans="1:17" x14ac:dyDescent="0.3">
      <c r="A36" s="385"/>
      <c r="B36" s="396"/>
      <c r="C36" s="398"/>
      <c r="D36" s="379"/>
      <c r="E36" s="98"/>
      <c r="F36" s="104"/>
      <c r="G36" s="57"/>
      <c r="H36" s="58"/>
      <c r="I36" s="59"/>
      <c r="J36" s="136">
        <f t="shared" si="20"/>
        <v>0</v>
      </c>
      <c r="K36" s="83">
        <f t="shared" si="21"/>
        <v>0</v>
      </c>
      <c r="L36" s="61">
        <f t="shared" si="22"/>
        <v>0</v>
      </c>
      <c r="M36" s="85">
        <f t="shared" si="16"/>
        <v>0</v>
      </c>
      <c r="N36" s="19">
        <f t="shared" si="17"/>
        <v>0</v>
      </c>
      <c r="O36" s="20">
        <f t="shared" si="18"/>
        <v>0</v>
      </c>
      <c r="P36" s="21"/>
      <c r="Q36" s="83">
        <f t="shared" si="19"/>
        <v>0</v>
      </c>
    </row>
    <row r="37" spans="1:17" x14ac:dyDescent="0.3">
      <c r="A37" s="385"/>
      <c r="B37" s="396"/>
      <c r="C37" s="398"/>
      <c r="D37" s="379"/>
      <c r="E37" s="98"/>
      <c r="F37" s="104"/>
      <c r="G37" s="57"/>
      <c r="H37" s="58"/>
      <c r="I37" s="59"/>
      <c r="J37" s="136">
        <f t="shared" si="20"/>
        <v>0</v>
      </c>
      <c r="K37" s="83">
        <f t="shared" si="21"/>
        <v>0</v>
      </c>
      <c r="L37" s="61">
        <f t="shared" si="22"/>
        <v>0</v>
      </c>
      <c r="M37" s="85">
        <f t="shared" si="16"/>
        <v>0</v>
      </c>
      <c r="N37" s="19">
        <f t="shared" si="17"/>
        <v>0</v>
      </c>
      <c r="O37" s="20">
        <f t="shared" si="18"/>
        <v>0</v>
      </c>
      <c r="P37" s="21"/>
      <c r="Q37" s="83">
        <f t="shared" si="19"/>
        <v>0</v>
      </c>
    </row>
    <row r="38" spans="1:17" x14ac:dyDescent="0.3">
      <c r="A38" s="385"/>
      <c r="B38" s="396"/>
      <c r="C38" s="398"/>
      <c r="D38" s="379"/>
      <c r="E38" s="98"/>
      <c r="F38" s="104"/>
      <c r="G38" s="57"/>
      <c r="H38" s="58"/>
      <c r="I38" s="59"/>
      <c r="J38" s="136">
        <f t="shared" si="20"/>
        <v>0</v>
      </c>
      <c r="K38" s="83">
        <f t="shared" si="21"/>
        <v>0</v>
      </c>
      <c r="L38" s="61">
        <f t="shared" si="22"/>
        <v>0</v>
      </c>
      <c r="M38" s="85">
        <f t="shared" si="16"/>
        <v>0</v>
      </c>
      <c r="N38" s="19">
        <f t="shared" si="17"/>
        <v>0</v>
      </c>
      <c r="O38" s="20">
        <f t="shared" si="18"/>
        <v>0</v>
      </c>
      <c r="P38" s="21"/>
      <c r="Q38" s="83">
        <f t="shared" si="19"/>
        <v>0</v>
      </c>
    </row>
    <row r="39" spans="1:17" x14ac:dyDescent="0.3">
      <c r="A39" s="385"/>
      <c r="B39" s="396"/>
      <c r="C39" s="398"/>
      <c r="D39" s="379"/>
      <c r="E39" s="98"/>
      <c r="F39" s="104"/>
      <c r="G39" s="57"/>
      <c r="H39" s="58"/>
      <c r="I39" s="59"/>
      <c r="J39" s="136">
        <f t="shared" si="20"/>
        <v>0</v>
      </c>
      <c r="K39" s="83">
        <f t="shared" si="21"/>
        <v>0</v>
      </c>
      <c r="L39" s="61">
        <f t="shared" si="22"/>
        <v>0</v>
      </c>
      <c r="M39" s="85">
        <f t="shared" si="16"/>
        <v>0</v>
      </c>
      <c r="N39" s="19">
        <f t="shared" si="17"/>
        <v>0</v>
      </c>
      <c r="O39" s="20">
        <f t="shared" si="18"/>
        <v>0</v>
      </c>
      <c r="P39" s="21"/>
      <c r="Q39" s="83">
        <f t="shared" si="19"/>
        <v>0</v>
      </c>
    </row>
    <row r="40" spans="1:17" x14ac:dyDescent="0.3">
      <c r="A40" s="385"/>
      <c r="B40" s="396"/>
      <c r="C40" s="398"/>
      <c r="D40" s="379"/>
      <c r="E40" s="98"/>
      <c r="F40" s="104"/>
      <c r="G40" s="57"/>
      <c r="H40" s="58"/>
      <c r="I40" s="59"/>
      <c r="J40" s="136">
        <f t="shared" si="20"/>
        <v>0</v>
      </c>
      <c r="K40" s="83">
        <f t="shared" si="21"/>
        <v>0</v>
      </c>
      <c r="L40" s="61">
        <f t="shared" si="22"/>
        <v>0</v>
      </c>
      <c r="M40" s="85">
        <f t="shared" si="16"/>
        <v>0</v>
      </c>
      <c r="N40" s="19">
        <f t="shared" si="17"/>
        <v>0</v>
      </c>
      <c r="O40" s="20">
        <f t="shared" si="18"/>
        <v>0</v>
      </c>
      <c r="P40" s="21"/>
      <c r="Q40" s="83">
        <f t="shared" si="19"/>
        <v>0</v>
      </c>
    </row>
    <row r="41" spans="1:17" x14ac:dyDescent="0.3">
      <c r="A41" s="385"/>
      <c r="B41" s="396"/>
      <c r="C41" s="398"/>
      <c r="D41" s="379"/>
      <c r="E41" s="98"/>
      <c r="F41" s="104"/>
      <c r="G41" s="57"/>
      <c r="H41" s="58"/>
      <c r="I41" s="59"/>
      <c r="J41" s="136">
        <f t="shared" si="20"/>
        <v>0</v>
      </c>
      <c r="K41" s="83">
        <f t="shared" si="21"/>
        <v>0</v>
      </c>
      <c r="L41" s="61">
        <f t="shared" si="22"/>
        <v>0</v>
      </c>
      <c r="M41" s="85">
        <f t="shared" si="16"/>
        <v>0</v>
      </c>
      <c r="N41" s="19">
        <f t="shared" si="17"/>
        <v>0</v>
      </c>
      <c r="O41" s="20">
        <f t="shared" si="18"/>
        <v>0</v>
      </c>
      <c r="P41" s="21"/>
      <c r="Q41" s="83">
        <f t="shared" si="19"/>
        <v>0</v>
      </c>
    </row>
    <row r="42" spans="1:17" ht="15" thickBot="1" x14ac:dyDescent="0.35">
      <c r="A42" s="385"/>
      <c r="B42" s="397"/>
      <c r="C42" s="399"/>
      <c r="D42" s="380"/>
      <c r="E42" s="99"/>
      <c r="F42" s="105"/>
      <c r="G42" s="63"/>
      <c r="H42" s="64"/>
      <c r="I42" s="65"/>
      <c r="J42" s="136">
        <f t="shared" si="20"/>
        <v>0</v>
      </c>
      <c r="K42" s="84">
        <f t="shared" si="21"/>
        <v>0</v>
      </c>
      <c r="L42" s="67">
        <f t="shared" si="22"/>
        <v>0</v>
      </c>
      <c r="M42" s="86">
        <f t="shared" si="16"/>
        <v>0</v>
      </c>
      <c r="N42" s="69">
        <f t="shared" si="17"/>
        <v>0</v>
      </c>
      <c r="O42" s="70">
        <f t="shared" si="18"/>
        <v>0</v>
      </c>
      <c r="P42" s="71"/>
      <c r="Q42" s="84">
        <f t="shared" si="19"/>
        <v>0</v>
      </c>
    </row>
    <row r="43" spans="1:17" ht="15" customHeight="1" thickBot="1" x14ac:dyDescent="0.35">
      <c r="A43" s="386"/>
      <c r="B43" s="402" t="s">
        <v>191</v>
      </c>
      <c r="C43" s="403"/>
      <c r="D43" s="404"/>
      <c r="E43" s="101">
        <f>SUM(E32:E42)</f>
        <v>0</v>
      </c>
      <c r="F43" s="108"/>
      <c r="G43" s="158"/>
      <c r="H43" s="159"/>
      <c r="I43" s="159"/>
      <c r="J43" s="159"/>
      <c r="K43" s="79">
        <f>SUM(K32:K42)</f>
        <v>0</v>
      </c>
      <c r="L43" s="79">
        <f t="shared" ref="L43:O43" si="23">SUM(L32:L42)</f>
        <v>0</v>
      </c>
      <c r="M43" s="80">
        <f t="shared" si="23"/>
        <v>0</v>
      </c>
      <c r="N43" s="81">
        <f t="shared" si="23"/>
        <v>0</v>
      </c>
      <c r="O43" s="82">
        <f t="shared" si="23"/>
        <v>0</v>
      </c>
      <c r="P43" s="74"/>
      <c r="Q43" s="79">
        <f>SUM(Q32:Q42)</f>
        <v>0</v>
      </c>
    </row>
    <row r="44" spans="1:17" x14ac:dyDescent="0.3">
      <c r="A44" s="181"/>
      <c r="B44" s="395" t="s">
        <v>2</v>
      </c>
      <c r="C44" s="363" t="s">
        <v>74</v>
      </c>
      <c r="D44" s="365" t="s">
        <v>39</v>
      </c>
      <c r="E44" s="97"/>
      <c r="F44" s="107"/>
      <c r="G44" s="44"/>
      <c r="H44" s="45"/>
      <c r="I44" s="46"/>
      <c r="J44" s="136">
        <f>SUM(G44:I44)</f>
        <v>0</v>
      </c>
      <c r="K44" s="15">
        <f>E44*J44</f>
        <v>0</v>
      </c>
      <c r="L44" s="17">
        <f>25%*K44</f>
        <v>0</v>
      </c>
      <c r="M44" s="18">
        <f t="shared" ref="M44:M54" si="24">ROUND(SUM(K44:L44),0)</f>
        <v>0</v>
      </c>
      <c r="N44" s="19">
        <f>$N$4*$M44</f>
        <v>0</v>
      </c>
      <c r="O44" s="20">
        <f>$O$4*$M44</f>
        <v>0</v>
      </c>
      <c r="P44" s="21"/>
      <c r="Q44" s="15">
        <f>ROUND(SUM($N44:$P44),0)</f>
        <v>0</v>
      </c>
    </row>
    <row r="45" spans="1:17" x14ac:dyDescent="0.3">
      <c r="A45" s="198"/>
      <c r="B45" s="396"/>
      <c r="C45" s="398"/>
      <c r="D45" s="379"/>
      <c r="E45" s="98"/>
      <c r="F45" s="104"/>
      <c r="G45" s="57"/>
      <c r="H45" s="58"/>
      <c r="I45" s="59"/>
      <c r="J45" s="136">
        <f t="shared" ref="J45:J54" si="25">SUM(G45:I45)</f>
        <v>0</v>
      </c>
      <c r="K45" s="60">
        <f t="shared" ref="K45:K54" si="26">E45*J45</f>
        <v>0</v>
      </c>
      <c r="L45" s="61">
        <f t="shared" ref="L45:L54" si="27">25%*K45</f>
        <v>0</v>
      </c>
      <c r="M45" s="62">
        <f t="shared" si="24"/>
        <v>0</v>
      </c>
      <c r="N45" s="19">
        <f t="shared" ref="N45:N54" si="28">$N$4*$M45</f>
        <v>0</v>
      </c>
      <c r="O45" s="20">
        <f t="shared" ref="O45:O54" si="29">$O$4*$M45</f>
        <v>0</v>
      </c>
      <c r="P45" s="21"/>
      <c r="Q45" s="60">
        <f t="shared" ref="Q45:Q54" si="30">ROUND(SUM($N45:$P45),0)</f>
        <v>0</v>
      </c>
    </row>
    <row r="46" spans="1:17" x14ac:dyDescent="0.3">
      <c r="A46" s="198"/>
      <c r="B46" s="396"/>
      <c r="C46" s="398"/>
      <c r="D46" s="379"/>
      <c r="E46" s="98"/>
      <c r="F46" s="104"/>
      <c r="G46" s="57"/>
      <c r="H46" s="58"/>
      <c r="I46" s="59"/>
      <c r="J46" s="136">
        <f t="shared" si="25"/>
        <v>0</v>
      </c>
      <c r="K46" s="60">
        <f t="shared" si="26"/>
        <v>0</v>
      </c>
      <c r="L46" s="61">
        <f t="shared" si="27"/>
        <v>0</v>
      </c>
      <c r="M46" s="62">
        <f t="shared" si="24"/>
        <v>0</v>
      </c>
      <c r="N46" s="19">
        <f t="shared" si="28"/>
        <v>0</v>
      </c>
      <c r="O46" s="20">
        <f t="shared" si="29"/>
        <v>0</v>
      </c>
      <c r="P46" s="21"/>
      <c r="Q46" s="60">
        <f t="shared" si="30"/>
        <v>0</v>
      </c>
    </row>
    <row r="47" spans="1:17" x14ac:dyDescent="0.3">
      <c r="A47" s="198"/>
      <c r="B47" s="396"/>
      <c r="C47" s="398"/>
      <c r="D47" s="379"/>
      <c r="E47" s="98"/>
      <c r="F47" s="104"/>
      <c r="G47" s="57"/>
      <c r="H47" s="58"/>
      <c r="I47" s="59"/>
      <c r="J47" s="136">
        <f t="shared" si="25"/>
        <v>0</v>
      </c>
      <c r="K47" s="60">
        <f t="shared" si="26"/>
        <v>0</v>
      </c>
      <c r="L47" s="61">
        <f t="shared" si="27"/>
        <v>0</v>
      </c>
      <c r="M47" s="62">
        <f t="shared" si="24"/>
        <v>0</v>
      </c>
      <c r="N47" s="19">
        <f t="shared" si="28"/>
        <v>0</v>
      </c>
      <c r="O47" s="20">
        <f t="shared" si="29"/>
        <v>0</v>
      </c>
      <c r="P47" s="21"/>
      <c r="Q47" s="60">
        <f t="shared" si="30"/>
        <v>0</v>
      </c>
    </row>
    <row r="48" spans="1:17" x14ac:dyDescent="0.3">
      <c r="A48" s="198"/>
      <c r="B48" s="396"/>
      <c r="C48" s="398"/>
      <c r="D48" s="379"/>
      <c r="E48" s="98"/>
      <c r="F48" s="104"/>
      <c r="G48" s="57"/>
      <c r="H48" s="58"/>
      <c r="I48" s="59"/>
      <c r="J48" s="136">
        <f t="shared" si="25"/>
        <v>0</v>
      </c>
      <c r="K48" s="60">
        <f t="shared" si="26"/>
        <v>0</v>
      </c>
      <c r="L48" s="61">
        <f t="shared" si="27"/>
        <v>0</v>
      </c>
      <c r="M48" s="62">
        <f t="shared" si="24"/>
        <v>0</v>
      </c>
      <c r="N48" s="19">
        <f t="shared" si="28"/>
        <v>0</v>
      </c>
      <c r="O48" s="20">
        <f t="shared" si="29"/>
        <v>0</v>
      </c>
      <c r="P48" s="21"/>
      <c r="Q48" s="60">
        <f t="shared" si="30"/>
        <v>0</v>
      </c>
    </row>
    <row r="49" spans="1:17" x14ac:dyDescent="0.3">
      <c r="A49" s="198"/>
      <c r="B49" s="396"/>
      <c r="C49" s="398"/>
      <c r="D49" s="379"/>
      <c r="E49" s="98"/>
      <c r="F49" s="104"/>
      <c r="G49" s="57"/>
      <c r="H49" s="58"/>
      <c r="I49" s="59"/>
      <c r="J49" s="136">
        <f t="shared" si="25"/>
        <v>0</v>
      </c>
      <c r="K49" s="60">
        <f t="shared" si="26"/>
        <v>0</v>
      </c>
      <c r="L49" s="61">
        <f t="shared" si="27"/>
        <v>0</v>
      </c>
      <c r="M49" s="62">
        <f t="shared" si="24"/>
        <v>0</v>
      </c>
      <c r="N49" s="19">
        <f t="shared" si="28"/>
        <v>0</v>
      </c>
      <c r="O49" s="20">
        <f t="shared" si="29"/>
        <v>0</v>
      </c>
      <c r="P49" s="21"/>
      <c r="Q49" s="60">
        <f t="shared" si="30"/>
        <v>0</v>
      </c>
    </row>
    <row r="50" spans="1:17" x14ac:dyDescent="0.3">
      <c r="A50" s="198"/>
      <c r="B50" s="396"/>
      <c r="C50" s="398"/>
      <c r="D50" s="379"/>
      <c r="E50" s="98"/>
      <c r="F50" s="104"/>
      <c r="G50" s="57"/>
      <c r="H50" s="58"/>
      <c r="I50" s="59"/>
      <c r="J50" s="136">
        <f t="shared" si="25"/>
        <v>0</v>
      </c>
      <c r="K50" s="60">
        <f t="shared" si="26"/>
        <v>0</v>
      </c>
      <c r="L50" s="61">
        <f t="shared" si="27"/>
        <v>0</v>
      </c>
      <c r="M50" s="62">
        <f t="shared" si="24"/>
        <v>0</v>
      </c>
      <c r="N50" s="19">
        <f t="shared" si="28"/>
        <v>0</v>
      </c>
      <c r="O50" s="20">
        <f t="shared" si="29"/>
        <v>0</v>
      </c>
      <c r="P50" s="21"/>
      <c r="Q50" s="60">
        <f t="shared" si="30"/>
        <v>0</v>
      </c>
    </row>
    <row r="51" spans="1:17" x14ac:dyDescent="0.3">
      <c r="A51" s="198"/>
      <c r="B51" s="396"/>
      <c r="C51" s="398"/>
      <c r="D51" s="379"/>
      <c r="E51" s="98"/>
      <c r="F51" s="104"/>
      <c r="G51" s="57"/>
      <c r="H51" s="58"/>
      <c r="I51" s="59"/>
      <c r="J51" s="136">
        <f t="shared" si="25"/>
        <v>0</v>
      </c>
      <c r="K51" s="60">
        <f t="shared" si="26"/>
        <v>0</v>
      </c>
      <c r="L51" s="61">
        <f t="shared" si="27"/>
        <v>0</v>
      </c>
      <c r="M51" s="62">
        <f t="shared" si="24"/>
        <v>0</v>
      </c>
      <c r="N51" s="19">
        <f t="shared" si="28"/>
        <v>0</v>
      </c>
      <c r="O51" s="20">
        <f t="shared" si="29"/>
        <v>0</v>
      </c>
      <c r="P51" s="21"/>
      <c r="Q51" s="60">
        <f t="shared" si="30"/>
        <v>0</v>
      </c>
    </row>
    <row r="52" spans="1:17" x14ac:dyDescent="0.3">
      <c r="A52" s="198"/>
      <c r="B52" s="396"/>
      <c r="C52" s="398"/>
      <c r="D52" s="379"/>
      <c r="E52" s="98"/>
      <c r="F52" s="104"/>
      <c r="G52" s="57"/>
      <c r="H52" s="58"/>
      <c r="I52" s="59"/>
      <c r="J52" s="136">
        <f t="shared" si="25"/>
        <v>0</v>
      </c>
      <c r="K52" s="60">
        <f t="shared" si="26"/>
        <v>0</v>
      </c>
      <c r="L52" s="61">
        <f t="shared" si="27"/>
        <v>0</v>
      </c>
      <c r="M52" s="62">
        <f t="shared" si="24"/>
        <v>0</v>
      </c>
      <c r="N52" s="19">
        <f t="shared" si="28"/>
        <v>0</v>
      </c>
      <c r="O52" s="20">
        <f t="shared" si="29"/>
        <v>0</v>
      </c>
      <c r="P52" s="21"/>
      <c r="Q52" s="60">
        <f t="shared" si="30"/>
        <v>0</v>
      </c>
    </row>
    <row r="53" spans="1:17" x14ac:dyDescent="0.3">
      <c r="A53" s="198" t="s">
        <v>27</v>
      </c>
      <c r="B53" s="396"/>
      <c r="C53" s="398"/>
      <c r="D53" s="379"/>
      <c r="E53" s="98"/>
      <c r="F53" s="104"/>
      <c r="G53" s="57"/>
      <c r="H53" s="58"/>
      <c r="I53" s="59"/>
      <c r="J53" s="136">
        <f t="shared" si="25"/>
        <v>0</v>
      </c>
      <c r="K53" s="60">
        <f t="shared" si="26"/>
        <v>0</v>
      </c>
      <c r="L53" s="61">
        <f t="shared" si="27"/>
        <v>0</v>
      </c>
      <c r="M53" s="62">
        <f t="shared" si="24"/>
        <v>0</v>
      </c>
      <c r="N53" s="19">
        <f t="shared" si="28"/>
        <v>0</v>
      </c>
      <c r="O53" s="20">
        <f t="shared" si="29"/>
        <v>0</v>
      </c>
      <c r="P53" s="21"/>
      <c r="Q53" s="60">
        <f t="shared" si="30"/>
        <v>0</v>
      </c>
    </row>
    <row r="54" spans="1:17" ht="15" thickBot="1" x14ac:dyDescent="0.35">
      <c r="A54" s="198"/>
      <c r="B54" s="397"/>
      <c r="C54" s="399"/>
      <c r="D54" s="380"/>
      <c r="E54" s="99"/>
      <c r="F54" s="105"/>
      <c r="G54" s="63"/>
      <c r="H54" s="64"/>
      <c r="I54" s="65"/>
      <c r="J54" s="136">
        <f t="shared" si="25"/>
        <v>0</v>
      </c>
      <c r="K54" s="66">
        <f t="shared" si="26"/>
        <v>0</v>
      </c>
      <c r="L54" s="67">
        <f t="shared" si="27"/>
        <v>0</v>
      </c>
      <c r="M54" s="68">
        <f t="shared" si="24"/>
        <v>0</v>
      </c>
      <c r="N54" s="69">
        <f t="shared" si="28"/>
        <v>0</v>
      </c>
      <c r="O54" s="70">
        <f t="shared" si="29"/>
        <v>0</v>
      </c>
      <c r="P54" s="71"/>
      <c r="Q54" s="66">
        <f t="shared" si="30"/>
        <v>0</v>
      </c>
    </row>
    <row r="55" spans="1:17" ht="15" thickBot="1" x14ac:dyDescent="0.35">
      <c r="A55" s="198"/>
      <c r="B55" s="400" t="s">
        <v>126</v>
      </c>
      <c r="C55" s="359"/>
      <c r="D55" s="360"/>
      <c r="E55" s="100">
        <f>SUM(E44:E54)</f>
        <v>0</v>
      </c>
      <c r="F55" s="106"/>
      <c r="G55" s="158"/>
      <c r="H55" s="159"/>
      <c r="I55" s="159"/>
      <c r="J55" s="159"/>
      <c r="K55" s="72">
        <f>SUM(K44:K54)</f>
        <v>0</v>
      </c>
      <c r="L55" s="72">
        <f t="shared" ref="L55:O55" si="31">SUM(L44:L54)</f>
        <v>0</v>
      </c>
      <c r="M55" s="73">
        <f t="shared" si="31"/>
        <v>0</v>
      </c>
      <c r="N55" s="77">
        <f t="shared" si="31"/>
        <v>0</v>
      </c>
      <c r="O55" s="78">
        <f t="shared" si="31"/>
        <v>0</v>
      </c>
      <c r="P55" s="74"/>
      <c r="Q55" s="72">
        <f>SUM(Q44:Q54)</f>
        <v>0</v>
      </c>
    </row>
    <row r="56" spans="1:17" x14ac:dyDescent="0.3">
      <c r="A56" s="198"/>
      <c r="B56" s="395" t="s">
        <v>3</v>
      </c>
      <c r="C56" s="363" t="s">
        <v>75</v>
      </c>
      <c r="D56" s="365" t="s">
        <v>29</v>
      </c>
      <c r="E56" s="97"/>
      <c r="F56" s="107"/>
      <c r="G56" s="44"/>
      <c r="H56" s="45"/>
      <c r="I56" s="46"/>
      <c r="J56" s="136">
        <f>SUM(G56:I56)</f>
        <v>0</v>
      </c>
      <c r="K56" s="15">
        <f>E56*J56</f>
        <v>0</v>
      </c>
      <c r="L56" s="17">
        <f>25%*K56</f>
        <v>0</v>
      </c>
      <c r="M56" s="18">
        <f t="shared" ref="M56:M66" si="32">ROUND(SUM(K56:L56),0)</f>
        <v>0</v>
      </c>
      <c r="N56" s="19">
        <f>$N$4*$M56</f>
        <v>0</v>
      </c>
      <c r="O56" s="20">
        <f>$O$4*$M56</f>
        <v>0</v>
      </c>
      <c r="P56" s="21"/>
      <c r="Q56" s="15">
        <f>ROUND(SUM($N56:$P56),0)</f>
        <v>0</v>
      </c>
    </row>
    <row r="57" spans="1:17" x14ac:dyDescent="0.3">
      <c r="A57" s="198"/>
      <c r="B57" s="396"/>
      <c r="C57" s="398"/>
      <c r="D57" s="379"/>
      <c r="E57" s="98"/>
      <c r="F57" s="104"/>
      <c r="G57" s="57"/>
      <c r="H57" s="58"/>
      <c r="I57" s="59"/>
      <c r="J57" s="136">
        <f t="shared" ref="J57:J66" si="33">SUM(G57:I57)</f>
        <v>0</v>
      </c>
      <c r="K57" s="60">
        <f t="shared" ref="K57:K66" si="34">E57*J57</f>
        <v>0</v>
      </c>
      <c r="L57" s="61">
        <f t="shared" ref="L57:L66" si="35">25%*K57</f>
        <v>0</v>
      </c>
      <c r="M57" s="62">
        <f t="shared" si="32"/>
        <v>0</v>
      </c>
      <c r="N57" s="19">
        <f t="shared" ref="N57:N66" si="36">$N$4*$M57</f>
        <v>0</v>
      </c>
      <c r="O57" s="20">
        <f t="shared" ref="O57:O66" si="37">$O$4*$M57</f>
        <v>0</v>
      </c>
      <c r="P57" s="21"/>
      <c r="Q57" s="60">
        <f t="shared" ref="Q57:Q66" si="38">ROUND(SUM($N57:$P57),0)</f>
        <v>0</v>
      </c>
    </row>
    <row r="58" spans="1:17" x14ac:dyDescent="0.3">
      <c r="A58" s="198"/>
      <c r="B58" s="396"/>
      <c r="C58" s="398"/>
      <c r="D58" s="379"/>
      <c r="E58" s="98"/>
      <c r="F58" s="104"/>
      <c r="G58" s="57"/>
      <c r="H58" s="58"/>
      <c r="I58" s="59"/>
      <c r="J58" s="136">
        <f t="shared" si="33"/>
        <v>0</v>
      </c>
      <c r="K58" s="60">
        <f t="shared" si="34"/>
        <v>0</v>
      </c>
      <c r="L58" s="61">
        <f t="shared" si="35"/>
        <v>0</v>
      </c>
      <c r="M58" s="62">
        <f t="shared" si="32"/>
        <v>0</v>
      </c>
      <c r="N58" s="19">
        <f t="shared" si="36"/>
        <v>0</v>
      </c>
      <c r="O58" s="20">
        <f t="shared" si="37"/>
        <v>0</v>
      </c>
      <c r="P58" s="21"/>
      <c r="Q58" s="60">
        <f t="shared" si="38"/>
        <v>0</v>
      </c>
    </row>
    <row r="59" spans="1:17" x14ac:dyDescent="0.3">
      <c r="A59" s="198"/>
      <c r="B59" s="396"/>
      <c r="C59" s="398"/>
      <c r="D59" s="379"/>
      <c r="E59" s="98"/>
      <c r="F59" s="104"/>
      <c r="G59" s="57"/>
      <c r="H59" s="58"/>
      <c r="I59" s="59"/>
      <c r="J59" s="136">
        <f t="shared" si="33"/>
        <v>0</v>
      </c>
      <c r="K59" s="60">
        <f t="shared" si="34"/>
        <v>0</v>
      </c>
      <c r="L59" s="61">
        <f t="shared" si="35"/>
        <v>0</v>
      </c>
      <c r="M59" s="62">
        <f t="shared" si="32"/>
        <v>0</v>
      </c>
      <c r="N59" s="19">
        <f t="shared" si="36"/>
        <v>0</v>
      </c>
      <c r="O59" s="20">
        <f t="shared" si="37"/>
        <v>0</v>
      </c>
      <c r="P59" s="21"/>
      <c r="Q59" s="60">
        <f t="shared" si="38"/>
        <v>0</v>
      </c>
    </row>
    <row r="60" spans="1:17" x14ac:dyDescent="0.3">
      <c r="A60" s="198"/>
      <c r="B60" s="396"/>
      <c r="C60" s="398"/>
      <c r="D60" s="379"/>
      <c r="E60" s="98"/>
      <c r="F60" s="104"/>
      <c r="G60" s="57"/>
      <c r="H60" s="58"/>
      <c r="I60" s="59"/>
      <c r="J60" s="136">
        <f t="shared" si="33"/>
        <v>0</v>
      </c>
      <c r="K60" s="60">
        <f t="shared" si="34"/>
        <v>0</v>
      </c>
      <c r="L60" s="61">
        <f t="shared" si="35"/>
        <v>0</v>
      </c>
      <c r="M60" s="62">
        <f t="shared" si="32"/>
        <v>0</v>
      </c>
      <c r="N60" s="19">
        <f t="shared" si="36"/>
        <v>0</v>
      </c>
      <c r="O60" s="20">
        <f t="shared" si="37"/>
        <v>0</v>
      </c>
      <c r="P60" s="21"/>
      <c r="Q60" s="60">
        <f t="shared" si="38"/>
        <v>0</v>
      </c>
    </row>
    <row r="61" spans="1:17" x14ac:dyDescent="0.3">
      <c r="A61" s="198"/>
      <c r="B61" s="396"/>
      <c r="C61" s="398"/>
      <c r="D61" s="379"/>
      <c r="E61" s="98"/>
      <c r="F61" s="104"/>
      <c r="G61" s="57"/>
      <c r="H61" s="58"/>
      <c r="I61" s="59"/>
      <c r="J61" s="136">
        <f t="shared" si="33"/>
        <v>0</v>
      </c>
      <c r="K61" s="60">
        <f t="shared" si="34"/>
        <v>0</v>
      </c>
      <c r="L61" s="61">
        <f t="shared" si="35"/>
        <v>0</v>
      </c>
      <c r="M61" s="62">
        <f t="shared" si="32"/>
        <v>0</v>
      </c>
      <c r="N61" s="19">
        <f t="shared" si="36"/>
        <v>0</v>
      </c>
      <c r="O61" s="20">
        <f t="shared" si="37"/>
        <v>0</v>
      </c>
      <c r="P61" s="21"/>
      <c r="Q61" s="60">
        <f t="shared" si="38"/>
        <v>0</v>
      </c>
    </row>
    <row r="62" spans="1:17" x14ac:dyDescent="0.3">
      <c r="A62" s="198"/>
      <c r="B62" s="396"/>
      <c r="C62" s="398"/>
      <c r="D62" s="379"/>
      <c r="E62" s="98"/>
      <c r="F62" s="104"/>
      <c r="G62" s="57"/>
      <c r="H62" s="58"/>
      <c r="I62" s="59"/>
      <c r="J62" s="136">
        <f t="shared" si="33"/>
        <v>0</v>
      </c>
      <c r="K62" s="60">
        <f t="shared" si="34"/>
        <v>0</v>
      </c>
      <c r="L62" s="61">
        <f t="shared" si="35"/>
        <v>0</v>
      </c>
      <c r="M62" s="62">
        <f t="shared" si="32"/>
        <v>0</v>
      </c>
      <c r="N62" s="19">
        <f t="shared" si="36"/>
        <v>0</v>
      </c>
      <c r="O62" s="20">
        <f t="shared" si="37"/>
        <v>0</v>
      </c>
      <c r="P62" s="21"/>
      <c r="Q62" s="60">
        <f t="shared" si="38"/>
        <v>0</v>
      </c>
    </row>
    <row r="63" spans="1:17" x14ac:dyDescent="0.3">
      <c r="A63" s="198"/>
      <c r="B63" s="396"/>
      <c r="C63" s="398"/>
      <c r="D63" s="379"/>
      <c r="E63" s="98"/>
      <c r="F63" s="104"/>
      <c r="G63" s="57"/>
      <c r="H63" s="58"/>
      <c r="I63" s="59"/>
      <c r="J63" s="136">
        <f t="shared" si="33"/>
        <v>0</v>
      </c>
      <c r="K63" s="60">
        <f t="shared" si="34"/>
        <v>0</v>
      </c>
      <c r="L63" s="61">
        <f t="shared" si="35"/>
        <v>0</v>
      </c>
      <c r="M63" s="62">
        <f t="shared" si="32"/>
        <v>0</v>
      </c>
      <c r="N63" s="19">
        <f t="shared" si="36"/>
        <v>0</v>
      </c>
      <c r="O63" s="20">
        <f t="shared" si="37"/>
        <v>0</v>
      </c>
      <c r="P63" s="21"/>
      <c r="Q63" s="60">
        <f t="shared" si="38"/>
        <v>0</v>
      </c>
    </row>
    <row r="64" spans="1:17" x14ac:dyDescent="0.3">
      <c r="A64" s="198"/>
      <c r="B64" s="396"/>
      <c r="C64" s="398"/>
      <c r="D64" s="379"/>
      <c r="E64" s="98"/>
      <c r="F64" s="104"/>
      <c r="G64" s="57"/>
      <c r="H64" s="58"/>
      <c r="I64" s="59"/>
      <c r="J64" s="136">
        <f t="shared" si="33"/>
        <v>0</v>
      </c>
      <c r="K64" s="60">
        <f t="shared" si="34"/>
        <v>0</v>
      </c>
      <c r="L64" s="61">
        <f t="shared" si="35"/>
        <v>0</v>
      </c>
      <c r="M64" s="62">
        <f t="shared" si="32"/>
        <v>0</v>
      </c>
      <c r="N64" s="19">
        <f t="shared" si="36"/>
        <v>0</v>
      </c>
      <c r="O64" s="20">
        <f t="shared" si="37"/>
        <v>0</v>
      </c>
      <c r="P64" s="21"/>
      <c r="Q64" s="60">
        <f t="shared" si="38"/>
        <v>0</v>
      </c>
    </row>
    <row r="65" spans="1:17" x14ac:dyDescent="0.3">
      <c r="A65" s="198"/>
      <c r="B65" s="396"/>
      <c r="C65" s="398"/>
      <c r="D65" s="379"/>
      <c r="E65" s="98"/>
      <c r="F65" s="104"/>
      <c r="G65" s="57"/>
      <c r="H65" s="58"/>
      <c r="I65" s="59"/>
      <c r="J65" s="136">
        <f t="shared" si="33"/>
        <v>0</v>
      </c>
      <c r="K65" s="60">
        <f t="shared" si="34"/>
        <v>0</v>
      </c>
      <c r="L65" s="61">
        <f t="shared" si="35"/>
        <v>0</v>
      </c>
      <c r="M65" s="62">
        <f t="shared" si="32"/>
        <v>0</v>
      </c>
      <c r="N65" s="19">
        <f t="shared" si="36"/>
        <v>0</v>
      </c>
      <c r="O65" s="20">
        <f t="shared" si="37"/>
        <v>0</v>
      </c>
      <c r="P65" s="21"/>
      <c r="Q65" s="60">
        <f t="shared" si="38"/>
        <v>0</v>
      </c>
    </row>
    <row r="66" spans="1:17" ht="15" thickBot="1" x14ac:dyDescent="0.35">
      <c r="A66" s="198"/>
      <c r="B66" s="397"/>
      <c r="C66" s="399"/>
      <c r="D66" s="380"/>
      <c r="E66" s="99"/>
      <c r="F66" s="105"/>
      <c r="G66" s="63"/>
      <c r="H66" s="64"/>
      <c r="I66" s="65"/>
      <c r="J66" s="136">
        <f t="shared" si="33"/>
        <v>0</v>
      </c>
      <c r="K66" s="66">
        <f t="shared" si="34"/>
        <v>0</v>
      </c>
      <c r="L66" s="67">
        <f t="shared" si="35"/>
        <v>0</v>
      </c>
      <c r="M66" s="68">
        <f t="shared" si="32"/>
        <v>0</v>
      </c>
      <c r="N66" s="69">
        <f t="shared" si="36"/>
        <v>0</v>
      </c>
      <c r="O66" s="70">
        <f t="shared" si="37"/>
        <v>0</v>
      </c>
      <c r="P66" s="71"/>
      <c r="Q66" s="66">
        <f t="shared" si="38"/>
        <v>0</v>
      </c>
    </row>
    <row r="67" spans="1:17" ht="15" thickBot="1" x14ac:dyDescent="0.35">
      <c r="A67" s="198"/>
      <c r="B67" s="359" t="s">
        <v>127</v>
      </c>
      <c r="C67" s="359"/>
      <c r="D67" s="360"/>
      <c r="E67" s="100">
        <f>SUM(E56:E66)</f>
        <v>0</v>
      </c>
      <c r="F67" s="106"/>
      <c r="G67" s="158"/>
      <c r="H67" s="159"/>
      <c r="I67" s="159"/>
      <c r="J67" s="159"/>
      <c r="K67" s="72">
        <f>SUM(K56:K66)</f>
        <v>0</v>
      </c>
      <c r="L67" s="72">
        <f t="shared" ref="L67:O67" si="39">SUM(L56:L66)</f>
        <v>0</v>
      </c>
      <c r="M67" s="73">
        <f t="shared" si="39"/>
        <v>0</v>
      </c>
      <c r="N67" s="77">
        <f t="shared" si="39"/>
        <v>0</v>
      </c>
      <c r="O67" s="78">
        <f t="shared" si="39"/>
        <v>0</v>
      </c>
      <c r="P67" s="74"/>
      <c r="Q67" s="72">
        <f>SUM(Q56:Q66)</f>
        <v>0</v>
      </c>
    </row>
    <row r="68" spans="1:17" ht="15" customHeight="1" x14ac:dyDescent="0.3">
      <c r="A68" s="384" t="s">
        <v>67</v>
      </c>
      <c r="B68" s="401">
        <v>4</v>
      </c>
      <c r="C68" s="354" t="s">
        <v>106</v>
      </c>
      <c r="D68" s="356"/>
      <c r="E68" s="97"/>
      <c r="F68" s="107"/>
      <c r="G68" s="44"/>
      <c r="H68" s="45"/>
      <c r="I68" s="46"/>
      <c r="J68" s="136">
        <f>SUM(G68:I68)</f>
        <v>0</v>
      </c>
      <c r="K68" s="33">
        <f>E68*J68</f>
        <v>0</v>
      </c>
      <c r="L68" s="17">
        <f>25%*K68</f>
        <v>0</v>
      </c>
      <c r="M68" s="34">
        <f t="shared" ref="M68:M78" si="40">ROUND(SUM(K68:L68),0)</f>
        <v>0</v>
      </c>
      <c r="N68" s="19">
        <f t="shared" ref="N68:N78" si="41">$N$4*$M68</f>
        <v>0</v>
      </c>
      <c r="O68" s="20">
        <f t="shared" ref="O68:O78" si="42">$O$4*$M68</f>
        <v>0</v>
      </c>
      <c r="P68" s="21"/>
      <c r="Q68" s="33">
        <f t="shared" ref="Q68:Q78" si="43">ROUND(SUM($N68:$P68),0)</f>
        <v>0</v>
      </c>
    </row>
    <row r="69" spans="1:17" x14ac:dyDescent="0.3">
      <c r="A69" s="385"/>
      <c r="B69" s="396"/>
      <c r="C69" s="398"/>
      <c r="D69" s="379"/>
      <c r="E69" s="98"/>
      <c r="F69" s="104"/>
      <c r="G69" s="57"/>
      <c r="H69" s="58"/>
      <c r="I69" s="59"/>
      <c r="J69" s="136">
        <f t="shared" ref="J69:J78" si="44">SUM(G69:I69)</f>
        <v>0</v>
      </c>
      <c r="K69" s="83">
        <f t="shared" ref="K69:K78" si="45">E69*J69</f>
        <v>0</v>
      </c>
      <c r="L69" s="61">
        <f t="shared" ref="L69:L78" si="46">25%*K69</f>
        <v>0</v>
      </c>
      <c r="M69" s="85">
        <f t="shared" si="40"/>
        <v>0</v>
      </c>
      <c r="N69" s="19">
        <f t="shared" si="41"/>
        <v>0</v>
      </c>
      <c r="O69" s="20">
        <f t="shared" si="42"/>
        <v>0</v>
      </c>
      <c r="P69" s="21"/>
      <c r="Q69" s="83">
        <f t="shared" si="43"/>
        <v>0</v>
      </c>
    </row>
    <row r="70" spans="1:17" x14ac:dyDescent="0.3">
      <c r="A70" s="385"/>
      <c r="B70" s="396"/>
      <c r="C70" s="398"/>
      <c r="D70" s="379"/>
      <c r="E70" s="98"/>
      <c r="F70" s="104"/>
      <c r="G70" s="57"/>
      <c r="H70" s="58"/>
      <c r="I70" s="59"/>
      <c r="J70" s="136">
        <f t="shared" si="44"/>
        <v>0</v>
      </c>
      <c r="K70" s="83">
        <f t="shared" si="45"/>
        <v>0</v>
      </c>
      <c r="L70" s="61">
        <f t="shared" si="46"/>
        <v>0</v>
      </c>
      <c r="M70" s="85">
        <f t="shared" si="40"/>
        <v>0</v>
      </c>
      <c r="N70" s="19">
        <f t="shared" si="41"/>
        <v>0</v>
      </c>
      <c r="O70" s="20">
        <f t="shared" si="42"/>
        <v>0</v>
      </c>
      <c r="P70" s="21"/>
      <c r="Q70" s="83">
        <f t="shared" si="43"/>
        <v>0</v>
      </c>
    </row>
    <row r="71" spans="1:17" x14ac:dyDescent="0.3">
      <c r="A71" s="385"/>
      <c r="B71" s="396"/>
      <c r="C71" s="398"/>
      <c r="D71" s="379"/>
      <c r="E71" s="98"/>
      <c r="F71" s="104"/>
      <c r="G71" s="57"/>
      <c r="H71" s="58"/>
      <c r="I71" s="59"/>
      <c r="J71" s="136">
        <f t="shared" si="44"/>
        <v>0</v>
      </c>
      <c r="K71" s="83">
        <f t="shared" si="45"/>
        <v>0</v>
      </c>
      <c r="L71" s="61">
        <f t="shared" si="46"/>
        <v>0</v>
      </c>
      <c r="M71" s="85">
        <f t="shared" si="40"/>
        <v>0</v>
      </c>
      <c r="N71" s="19">
        <f t="shared" si="41"/>
        <v>0</v>
      </c>
      <c r="O71" s="20">
        <f t="shared" si="42"/>
        <v>0</v>
      </c>
      <c r="P71" s="21"/>
      <c r="Q71" s="83">
        <f t="shared" si="43"/>
        <v>0</v>
      </c>
    </row>
    <row r="72" spans="1:17" x14ac:dyDescent="0.3">
      <c r="A72" s="385"/>
      <c r="B72" s="396"/>
      <c r="C72" s="398"/>
      <c r="D72" s="379"/>
      <c r="E72" s="98"/>
      <c r="F72" s="104"/>
      <c r="G72" s="57"/>
      <c r="H72" s="58"/>
      <c r="I72" s="59"/>
      <c r="J72" s="136">
        <f t="shared" si="44"/>
        <v>0</v>
      </c>
      <c r="K72" s="83">
        <f t="shared" si="45"/>
        <v>0</v>
      </c>
      <c r="L72" s="61">
        <f t="shared" si="46"/>
        <v>0</v>
      </c>
      <c r="M72" s="85">
        <f t="shared" si="40"/>
        <v>0</v>
      </c>
      <c r="N72" s="19">
        <f t="shared" si="41"/>
        <v>0</v>
      </c>
      <c r="O72" s="20">
        <f t="shared" si="42"/>
        <v>0</v>
      </c>
      <c r="P72" s="21"/>
      <c r="Q72" s="83">
        <f t="shared" si="43"/>
        <v>0</v>
      </c>
    </row>
    <row r="73" spans="1:17" x14ac:dyDescent="0.3">
      <c r="A73" s="385"/>
      <c r="B73" s="396"/>
      <c r="C73" s="398"/>
      <c r="D73" s="379"/>
      <c r="E73" s="98"/>
      <c r="F73" s="104"/>
      <c r="G73" s="57"/>
      <c r="H73" s="58"/>
      <c r="I73" s="59"/>
      <c r="J73" s="136">
        <f t="shared" si="44"/>
        <v>0</v>
      </c>
      <c r="K73" s="83">
        <f t="shared" si="45"/>
        <v>0</v>
      </c>
      <c r="L73" s="61">
        <f t="shared" si="46"/>
        <v>0</v>
      </c>
      <c r="M73" s="85">
        <f t="shared" si="40"/>
        <v>0</v>
      </c>
      <c r="N73" s="19">
        <f t="shared" si="41"/>
        <v>0</v>
      </c>
      <c r="O73" s="20">
        <f t="shared" si="42"/>
        <v>0</v>
      </c>
      <c r="P73" s="21"/>
      <c r="Q73" s="83">
        <f t="shared" si="43"/>
        <v>0</v>
      </c>
    </row>
    <row r="74" spans="1:17" x14ac:dyDescent="0.3">
      <c r="A74" s="385"/>
      <c r="B74" s="396"/>
      <c r="C74" s="398"/>
      <c r="D74" s="379"/>
      <c r="E74" s="98"/>
      <c r="F74" s="104"/>
      <c r="G74" s="57"/>
      <c r="H74" s="58"/>
      <c r="I74" s="59"/>
      <c r="J74" s="136">
        <f t="shared" si="44"/>
        <v>0</v>
      </c>
      <c r="K74" s="83">
        <f t="shared" si="45"/>
        <v>0</v>
      </c>
      <c r="L74" s="61">
        <f t="shared" si="46"/>
        <v>0</v>
      </c>
      <c r="M74" s="85">
        <f t="shared" si="40"/>
        <v>0</v>
      </c>
      <c r="N74" s="19">
        <f t="shared" si="41"/>
        <v>0</v>
      </c>
      <c r="O74" s="20">
        <f t="shared" si="42"/>
        <v>0</v>
      </c>
      <c r="P74" s="21"/>
      <c r="Q74" s="83">
        <f t="shared" si="43"/>
        <v>0</v>
      </c>
    </row>
    <row r="75" spans="1:17" x14ac:dyDescent="0.3">
      <c r="A75" s="385"/>
      <c r="B75" s="396"/>
      <c r="C75" s="398"/>
      <c r="D75" s="379"/>
      <c r="E75" s="98"/>
      <c r="F75" s="104"/>
      <c r="G75" s="57"/>
      <c r="H75" s="58"/>
      <c r="I75" s="59"/>
      <c r="J75" s="136">
        <f t="shared" si="44"/>
        <v>0</v>
      </c>
      <c r="K75" s="83">
        <f t="shared" si="45"/>
        <v>0</v>
      </c>
      <c r="L75" s="61">
        <f t="shared" si="46"/>
        <v>0</v>
      </c>
      <c r="M75" s="85">
        <f t="shared" si="40"/>
        <v>0</v>
      </c>
      <c r="N75" s="19">
        <f t="shared" si="41"/>
        <v>0</v>
      </c>
      <c r="O75" s="20">
        <f t="shared" si="42"/>
        <v>0</v>
      </c>
      <c r="P75" s="21"/>
      <c r="Q75" s="83">
        <f t="shared" si="43"/>
        <v>0</v>
      </c>
    </row>
    <row r="76" spans="1:17" x14ac:dyDescent="0.3">
      <c r="A76" s="385"/>
      <c r="B76" s="396"/>
      <c r="C76" s="398"/>
      <c r="D76" s="379"/>
      <c r="E76" s="98"/>
      <c r="F76" s="104"/>
      <c r="G76" s="57"/>
      <c r="H76" s="58"/>
      <c r="I76" s="59"/>
      <c r="J76" s="136">
        <f t="shared" si="44"/>
        <v>0</v>
      </c>
      <c r="K76" s="83">
        <f t="shared" si="45"/>
        <v>0</v>
      </c>
      <c r="L76" s="61">
        <f t="shared" si="46"/>
        <v>0</v>
      </c>
      <c r="M76" s="85">
        <f t="shared" si="40"/>
        <v>0</v>
      </c>
      <c r="N76" s="19">
        <f t="shared" si="41"/>
        <v>0</v>
      </c>
      <c r="O76" s="20">
        <f t="shared" si="42"/>
        <v>0</v>
      </c>
      <c r="P76" s="21"/>
      <c r="Q76" s="83">
        <f t="shared" si="43"/>
        <v>0</v>
      </c>
    </row>
    <row r="77" spans="1:17" x14ac:dyDescent="0.3">
      <c r="A77" s="385"/>
      <c r="B77" s="396"/>
      <c r="C77" s="398"/>
      <c r="D77" s="379"/>
      <c r="E77" s="98"/>
      <c r="F77" s="104"/>
      <c r="G77" s="57"/>
      <c r="H77" s="58"/>
      <c r="I77" s="59"/>
      <c r="J77" s="136">
        <f t="shared" si="44"/>
        <v>0</v>
      </c>
      <c r="K77" s="83">
        <f t="shared" si="45"/>
        <v>0</v>
      </c>
      <c r="L77" s="61">
        <f t="shared" si="46"/>
        <v>0</v>
      </c>
      <c r="M77" s="85">
        <f t="shared" si="40"/>
        <v>0</v>
      </c>
      <c r="N77" s="19">
        <f t="shared" si="41"/>
        <v>0</v>
      </c>
      <c r="O77" s="20">
        <f t="shared" si="42"/>
        <v>0</v>
      </c>
      <c r="P77" s="21"/>
      <c r="Q77" s="83">
        <f t="shared" si="43"/>
        <v>0</v>
      </c>
    </row>
    <row r="78" spans="1:17" ht="15" thickBot="1" x14ac:dyDescent="0.35">
      <c r="A78" s="385"/>
      <c r="B78" s="397"/>
      <c r="C78" s="399"/>
      <c r="D78" s="380"/>
      <c r="E78" s="99"/>
      <c r="F78" s="105"/>
      <c r="G78" s="63"/>
      <c r="H78" s="64"/>
      <c r="I78" s="65"/>
      <c r="J78" s="136">
        <f t="shared" si="44"/>
        <v>0</v>
      </c>
      <c r="K78" s="84">
        <f t="shared" si="45"/>
        <v>0</v>
      </c>
      <c r="L78" s="67">
        <f t="shared" si="46"/>
        <v>0</v>
      </c>
      <c r="M78" s="86">
        <f t="shared" si="40"/>
        <v>0</v>
      </c>
      <c r="N78" s="69">
        <f t="shared" si="41"/>
        <v>0</v>
      </c>
      <c r="O78" s="70">
        <f t="shared" si="42"/>
        <v>0</v>
      </c>
      <c r="P78" s="71"/>
      <c r="Q78" s="84">
        <f t="shared" si="43"/>
        <v>0</v>
      </c>
    </row>
    <row r="79" spans="1:17" ht="15" thickBot="1" x14ac:dyDescent="0.35">
      <c r="A79" s="385"/>
      <c r="B79" s="402" t="s">
        <v>151</v>
      </c>
      <c r="C79" s="403"/>
      <c r="D79" s="404"/>
      <c r="E79" s="101">
        <f>SUM(E68:E78)</f>
        <v>0</v>
      </c>
      <c r="F79" s="108"/>
      <c r="G79" s="158"/>
      <c r="H79" s="159"/>
      <c r="I79" s="159"/>
      <c r="J79" s="159"/>
      <c r="K79" s="79">
        <f>SUM(K68:K78)</f>
        <v>0</v>
      </c>
      <c r="L79" s="79">
        <f t="shared" ref="L79:O79" si="47">SUM(L68:L78)</f>
        <v>0</v>
      </c>
      <c r="M79" s="80">
        <f t="shared" si="47"/>
        <v>0</v>
      </c>
      <c r="N79" s="81">
        <f t="shared" si="47"/>
        <v>0</v>
      </c>
      <c r="O79" s="82">
        <f t="shared" si="47"/>
        <v>0</v>
      </c>
      <c r="P79" s="74"/>
      <c r="Q79" s="79">
        <f>SUM(Q68:Q78)</f>
        <v>0</v>
      </c>
    </row>
    <row r="80" spans="1:17" x14ac:dyDescent="0.3">
      <c r="A80" s="385"/>
      <c r="B80" s="401">
        <v>5</v>
      </c>
      <c r="C80" s="354" t="s">
        <v>107</v>
      </c>
      <c r="D80" s="356"/>
      <c r="E80" s="97"/>
      <c r="F80" s="107"/>
      <c r="G80" s="44"/>
      <c r="H80" s="45"/>
      <c r="I80" s="46"/>
      <c r="J80" s="136">
        <f>SUM(G80:I80)</f>
        <v>0</v>
      </c>
      <c r="K80" s="33">
        <f>E80*J80</f>
        <v>0</v>
      </c>
      <c r="L80" s="17">
        <f>25%*K80</f>
        <v>0</v>
      </c>
      <c r="M80" s="34">
        <f t="shared" ref="M80:M90" si="48">ROUND(SUM(K80:L80),0)</f>
        <v>0</v>
      </c>
      <c r="N80" s="19">
        <f t="shared" ref="N80:N90" si="49">$N$4*$M80</f>
        <v>0</v>
      </c>
      <c r="O80" s="20">
        <f t="shared" ref="O80:O90" si="50">$O$4*$M80</f>
        <v>0</v>
      </c>
      <c r="P80" s="21"/>
      <c r="Q80" s="33">
        <f t="shared" ref="Q80:Q90" si="51">ROUND(SUM($N80:$P80),0)</f>
        <v>0</v>
      </c>
    </row>
    <row r="81" spans="1:17" x14ac:dyDescent="0.3">
      <c r="A81" s="385"/>
      <c r="B81" s="396"/>
      <c r="C81" s="398"/>
      <c r="D81" s="379"/>
      <c r="E81" s="98"/>
      <c r="F81" s="104"/>
      <c r="G81" s="57"/>
      <c r="H81" s="58"/>
      <c r="I81" s="59"/>
      <c r="J81" s="136">
        <f t="shared" ref="J81:J90" si="52">SUM(G81:I81)</f>
        <v>0</v>
      </c>
      <c r="K81" s="83">
        <f t="shared" ref="K81:K90" si="53">E81*J81</f>
        <v>0</v>
      </c>
      <c r="L81" s="61">
        <f t="shared" ref="L81:L90" si="54">25%*K81</f>
        <v>0</v>
      </c>
      <c r="M81" s="85">
        <f t="shared" si="48"/>
        <v>0</v>
      </c>
      <c r="N81" s="19">
        <f t="shared" si="49"/>
        <v>0</v>
      </c>
      <c r="O81" s="20">
        <f t="shared" si="50"/>
        <v>0</v>
      </c>
      <c r="P81" s="21"/>
      <c r="Q81" s="83">
        <f t="shared" si="51"/>
        <v>0</v>
      </c>
    </row>
    <row r="82" spans="1:17" x14ac:dyDescent="0.3">
      <c r="A82" s="385"/>
      <c r="B82" s="396"/>
      <c r="C82" s="398"/>
      <c r="D82" s="379"/>
      <c r="E82" s="98"/>
      <c r="F82" s="104"/>
      <c r="G82" s="57"/>
      <c r="H82" s="58"/>
      <c r="I82" s="59"/>
      <c r="J82" s="136">
        <f t="shared" si="52"/>
        <v>0</v>
      </c>
      <c r="K82" s="83">
        <f t="shared" si="53"/>
        <v>0</v>
      </c>
      <c r="L82" s="61">
        <f t="shared" si="54"/>
        <v>0</v>
      </c>
      <c r="M82" s="85">
        <f t="shared" si="48"/>
        <v>0</v>
      </c>
      <c r="N82" s="19">
        <f t="shared" si="49"/>
        <v>0</v>
      </c>
      <c r="O82" s="20">
        <f t="shared" si="50"/>
        <v>0</v>
      </c>
      <c r="P82" s="21"/>
      <c r="Q82" s="83">
        <f t="shared" si="51"/>
        <v>0</v>
      </c>
    </row>
    <row r="83" spans="1:17" x14ac:dyDescent="0.3">
      <c r="A83" s="385"/>
      <c r="B83" s="396"/>
      <c r="C83" s="398"/>
      <c r="D83" s="379"/>
      <c r="E83" s="98"/>
      <c r="F83" s="104"/>
      <c r="G83" s="57"/>
      <c r="H83" s="58"/>
      <c r="I83" s="59"/>
      <c r="J83" s="136">
        <f t="shared" si="52"/>
        <v>0</v>
      </c>
      <c r="K83" s="83">
        <f t="shared" si="53"/>
        <v>0</v>
      </c>
      <c r="L83" s="61">
        <f t="shared" si="54"/>
        <v>0</v>
      </c>
      <c r="M83" s="85">
        <f t="shared" si="48"/>
        <v>0</v>
      </c>
      <c r="N83" s="19">
        <f t="shared" si="49"/>
        <v>0</v>
      </c>
      <c r="O83" s="20">
        <f t="shared" si="50"/>
        <v>0</v>
      </c>
      <c r="P83" s="21"/>
      <c r="Q83" s="83">
        <f t="shared" si="51"/>
        <v>0</v>
      </c>
    </row>
    <row r="84" spans="1:17" x14ac:dyDescent="0.3">
      <c r="A84" s="385"/>
      <c r="B84" s="396"/>
      <c r="C84" s="398"/>
      <c r="D84" s="379"/>
      <c r="E84" s="98"/>
      <c r="F84" s="104"/>
      <c r="G84" s="57"/>
      <c r="H84" s="58"/>
      <c r="I84" s="59"/>
      <c r="J84" s="136">
        <f t="shared" si="52"/>
        <v>0</v>
      </c>
      <c r="K84" s="83">
        <f t="shared" si="53"/>
        <v>0</v>
      </c>
      <c r="L84" s="61">
        <f t="shared" si="54"/>
        <v>0</v>
      </c>
      <c r="M84" s="85">
        <f t="shared" si="48"/>
        <v>0</v>
      </c>
      <c r="N84" s="19">
        <f t="shared" si="49"/>
        <v>0</v>
      </c>
      <c r="O84" s="20">
        <f t="shared" si="50"/>
        <v>0</v>
      </c>
      <c r="P84" s="21"/>
      <c r="Q84" s="83">
        <f t="shared" si="51"/>
        <v>0</v>
      </c>
    </row>
    <row r="85" spans="1:17" x14ac:dyDescent="0.3">
      <c r="A85" s="385"/>
      <c r="B85" s="396"/>
      <c r="C85" s="398"/>
      <c r="D85" s="379"/>
      <c r="E85" s="98"/>
      <c r="F85" s="104"/>
      <c r="G85" s="57"/>
      <c r="H85" s="58"/>
      <c r="I85" s="59"/>
      <c r="J85" s="136">
        <f t="shared" si="52"/>
        <v>0</v>
      </c>
      <c r="K85" s="83">
        <f t="shared" si="53"/>
        <v>0</v>
      </c>
      <c r="L85" s="61">
        <f t="shared" si="54"/>
        <v>0</v>
      </c>
      <c r="M85" s="85">
        <f t="shared" si="48"/>
        <v>0</v>
      </c>
      <c r="N85" s="19">
        <f t="shared" si="49"/>
        <v>0</v>
      </c>
      <c r="O85" s="20">
        <f t="shared" si="50"/>
        <v>0</v>
      </c>
      <c r="P85" s="21"/>
      <c r="Q85" s="83">
        <f t="shared" si="51"/>
        <v>0</v>
      </c>
    </row>
    <row r="86" spans="1:17" x14ac:dyDescent="0.3">
      <c r="A86" s="385"/>
      <c r="B86" s="396"/>
      <c r="C86" s="398"/>
      <c r="D86" s="379"/>
      <c r="E86" s="98"/>
      <c r="F86" s="104"/>
      <c r="G86" s="57"/>
      <c r="H86" s="58"/>
      <c r="I86" s="59"/>
      <c r="J86" s="136">
        <f t="shared" si="52"/>
        <v>0</v>
      </c>
      <c r="K86" s="83">
        <f t="shared" si="53"/>
        <v>0</v>
      </c>
      <c r="L86" s="61">
        <f t="shared" si="54"/>
        <v>0</v>
      </c>
      <c r="M86" s="85">
        <f t="shared" si="48"/>
        <v>0</v>
      </c>
      <c r="N86" s="19">
        <f t="shared" si="49"/>
        <v>0</v>
      </c>
      <c r="O86" s="20">
        <f t="shared" si="50"/>
        <v>0</v>
      </c>
      <c r="P86" s="21"/>
      <c r="Q86" s="83">
        <f t="shared" si="51"/>
        <v>0</v>
      </c>
    </row>
    <row r="87" spans="1:17" x14ac:dyDescent="0.3">
      <c r="A87" s="385"/>
      <c r="B87" s="396"/>
      <c r="C87" s="398"/>
      <c r="D87" s="379"/>
      <c r="E87" s="98"/>
      <c r="F87" s="104"/>
      <c r="G87" s="57"/>
      <c r="H87" s="58"/>
      <c r="I87" s="59"/>
      <c r="J87" s="136">
        <f t="shared" si="52"/>
        <v>0</v>
      </c>
      <c r="K87" s="83">
        <f t="shared" si="53"/>
        <v>0</v>
      </c>
      <c r="L87" s="61">
        <f t="shared" si="54"/>
        <v>0</v>
      </c>
      <c r="M87" s="85">
        <f t="shared" si="48"/>
        <v>0</v>
      </c>
      <c r="N87" s="19">
        <f t="shared" si="49"/>
        <v>0</v>
      </c>
      <c r="O87" s="20">
        <f t="shared" si="50"/>
        <v>0</v>
      </c>
      <c r="P87" s="21"/>
      <c r="Q87" s="83">
        <f t="shared" si="51"/>
        <v>0</v>
      </c>
    </row>
    <row r="88" spans="1:17" x14ac:dyDescent="0.3">
      <c r="A88" s="385"/>
      <c r="B88" s="396"/>
      <c r="C88" s="398"/>
      <c r="D88" s="379"/>
      <c r="E88" s="98"/>
      <c r="F88" s="104"/>
      <c r="G88" s="57"/>
      <c r="H88" s="58"/>
      <c r="I88" s="59"/>
      <c r="J88" s="136">
        <f t="shared" si="52"/>
        <v>0</v>
      </c>
      <c r="K88" s="83">
        <f t="shared" si="53"/>
        <v>0</v>
      </c>
      <c r="L88" s="61">
        <f t="shared" si="54"/>
        <v>0</v>
      </c>
      <c r="M88" s="85">
        <f t="shared" si="48"/>
        <v>0</v>
      </c>
      <c r="N88" s="19">
        <f t="shared" si="49"/>
        <v>0</v>
      </c>
      <c r="O88" s="20">
        <f t="shared" si="50"/>
        <v>0</v>
      </c>
      <c r="P88" s="21"/>
      <c r="Q88" s="83">
        <f t="shared" si="51"/>
        <v>0</v>
      </c>
    </row>
    <row r="89" spans="1:17" x14ac:dyDescent="0.3">
      <c r="A89" s="385"/>
      <c r="B89" s="396"/>
      <c r="C89" s="398"/>
      <c r="D89" s="379"/>
      <c r="E89" s="98"/>
      <c r="F89" s="104"/>
      <c r="G89" s="57"/>
      <c r="H89" s="58"/>
      <c r="I89" s="59"/>
      <c r="J89" s="136">
        <f t="shared" si="52"/>
        <v>0</v>
      </c>
      <c r="K89" s="83">
        <f t="shared" si="53"/>
        <v>0</v>
      </c>
      <c r="L89" s="61">
        <f t="shared" si="54"/>
        <v>0</v>
      </c>
      <c r="M89" s="85">
        <f t="shared" si="48"/>
        <v>0</v>
      </c>
      <c r="N89" s="19">
        <f t="shared" si="49"/>
        <v>0</v>
      </c>
      <c r="O89" s="20">
        <f t="shared" si="50"/>
        <v>0</v>
      </c>
      <c r="P89" s="21"/>
      <c r="Q89" s="83">
        <f t="shared" si="51"/>
        <v>0</v>
      </c>
    </row>
    <row r="90" spans="1:17" ht="15" thickBot="1" x14ac:dyDescent="0.35">
      <c r="A90" s="385"/>
      <c r="B90" s="397"/>
      <c r="C90" s="399"/>
      <c r="D90" s="380"/>
      <c r="E90" s="99"/>
      <c r="F90" s="105"/>
      <c r="G90" s="63"/>
      <c r="H90" s="64"/>
      <c r="I90" s="65"/>
      <c r="J90" s="136">
        <f t="shared" si="52"/>
        <v>0</v>
      </c>
      <c r="K90" s="84">
        <f t="shared" si="53"/>
        <v>0</v>
      </c>
      <c r="L90" s="67">
        <f t="shared" si="54"/>
        <v>0</v>
      </c>
      <c r="M90" s="86">
        <f t="shared" si="48"/>
        <v>0</v>
      </c>
      <c r="N90" s="69">
        <f t="shared" si="49"/>
        <v>0</v>
      </c>
      <c r="O90" s="70">
        <f t="shared" si="50"/>
        <v>0</v>
      </c>
      <c r="P90" s="71"/>
      <c r="Q90" s="84">
        <f t="shared" si="51"/>
        <v>0</v>
      </c>
    </row>
    <row r="91" spans="1:17" ht="15" customHeight="1" thickBot="1" x14ac:dyDescent="0.35">
      <c r="A91" s="385"/>
      <c r="B91" s="402" t="s">
        <v>152</v>
      </c>
      <c r="C91" s="403"/>
      <c r="D91" s="404"/>
      <c r="E91" s="101">
        <f>SUM(E80:E90)</f>
        <v>0</v>
      </c>
      <c r="F91" s="108"/>
      <c r="G91" s="158"/>
      <c r="H91" s="159"/>
      <c r="I91" s="159"/>
      <c r="J91" s="159"/>
      <c r="K91" s="79">
        <f t="shared" ref="K91:O91" si="55">SUM(K80:K90)</f>
        <v>0</v>
      </c>
      <c r="L91" s="79">
        <f t="shared" si="55"/>
        <v>0</v>
      </c>
      <c r="M91" s="80">
        <f t="shared" si="55"/>
        <v>0</v>
      </c>
      <c r="N91" s="81">
        <f t="shared" si="55"/>
        <v>0</v>
      </c>
      <c r="O91" s="82">
        <f t="shared" si="55"/>
        <v>0</v>
      </c>
      <c r="P91" s="74"/>
      <c r="Q91" s="79">
        <f>SUM(Q80:Q90)</f>
        <v>0</v>
      </c>
    </row>
    <row r="92" spans="1:17" x14ac:dyDescent="0.3">
      <c r="A92" s="385"/>
      <c r="B92" s="401">
        <v>6</v>
      </c>
      <c r="C92" s="354" t="s">
        <v>108</v>
      </c>
      <c r="D92" s="356"/>
      <c r="E92" s="97"/>
      <c r="F92" s="107"/>
      <c r="G92" s="44"/>
      <c r="H92" s="45"/>
      <c r="I92" s="46"/>
      <c r="J92" s="136">
        <f>SUM(G92:I92)</f>
        <v>0</v>
      </c>
      <c r="K92" s="33">
        <f>E92*J92</f>
        <v>0</v>
      </c>
      <c r="L92" s="17">
        <f>25%*K92</f>
        <v>0</v>
      </c>
      <c r="M92" s="34">
        <f t="shared" ref="M92:M102" si="56">ROUND(SUM(K92:L92),0)</f>
        <v>0</v>
      </c>
      <c r="N92" s="19">
        <f t="shared" ref="N92:N102" si="57">$N$4*$M92</f>
        <v>0</v>
      </c>
      <c r="O92" s="20">
        <f t="shared" ref="O92:O102" si="58">$O$4*$M92</f>
        <v>0</v>
      </c>
      <c r="P92" s="21"/>
      <c r="Q92" s="33">
        <f t="shared" ref="Q92:Q102" si="59">ROUND(SUM($N92:$P92),0)</f>
        <v>0</v>
      </c>
    </row>
    <row r="93" spans="1:17" x14ac:dyDescent="0.3">
      <c r="A93" s="385"/>
      <c r="B93" s="396"/>
      <c r="C93" s="398"/>
      <c r="D93" s="379"/>
      <c r="E93" s="98"/>
      <c r="F93" s="104"/>
      <c r="G93" s="57"/>
      <c r="H93" s="58"/>
      <c r="I93" s="59"/>
      <c r="J93" s="136">
        <f t="shared" ref="J93:J102" si="60">SUM(G93:I93)</f>
        <v>0</v>
      </c>
      <c r="K93" s="83">
        <f t="shared" ref="K93:K102" si="61">E93*J93</f>
        <v>0</v>
      </c>
      <c r="L93" s="61">
        <f t="shared" ref="L93:L102" si="62">25%*K93</f>
        <v>0</v>
      </c>
      <c r="M93" s="85">
        <f t="shared" si="56"/>
        <v>0</v>
      </c>
      <c r="N93" s="19">
        <f t="shared" si="57"/>
        <v>0</v>
      </c>
      <c r="O93" s="20">
        <f t="shared" si="58"/>
        <v>0</v>
      </c>
      <c r="P93" s="21"/>
      <c r="Q93" s="83">
        <f t="shared" si="59"/>
        <v>0</v>
      </c>
    </row>
    <row r="94" spans="1:17" x14ac:dyDescent="0.3">
      <c r="A94" s="385"/>
      <c r="B94" s="396"/>
      <c r="C94" s="398"/>
      <c r="D94" s="379"/>
      <c r="E94" s="98"/>
      <c r="F94" s="104"/>
      <c r="G94" s="57"/>
      <c r="H94" s="58"/>
      <c r="I94" s="59"/>
      <c r="J94" s="136">
        <f t="shared" si="60"/>
        <v>0</v>
      </c>
      <c r="K94" s="83">
        <f t="shared" si="61"/>
        <v>0</v>
      </c>
      <c r="L94" s="61">
        <f t="shared" si="62"/>
        <v>0</v>
      </c>
      <c r="M94" s="85">
        <f t="shared" si="56"/>
        <v>0</v>
      </c>
      <c r="N94" s="19">
        <f t="shared" si="57"/>
        <v>0</v>
      </c>
      <c r="O94" s="20">
        <f t="shared" si="58"/>
        <v>0</v>
      </c>
      <c r="P94" s="21"/>
      <c r="Q94" s="83">
        <f t="shared" si="59"/>
        <v>0</v>
      </c>
    </row>
    <row r="95" spans="1:17" x14ac:dyDescent="0.3">
      <c r="A95" s="385"/>
      <c r="B95" s="396"/>
      <c r="C95" s="398"/>
      <c r="D95" s="379"/>
      <c r="E95" s="98"/>
      <c r="F95" s="104"/>
      <c r="G95" s="57"/>
      <c r="H95" s="58"/>
      <c r="I95" s="59"/>
      <c r="J95" s="136">
        <f t="shared" si="60"/>
        <v>0</v>
      </c>
      <c r="K95" s="83">
        <f t="shared" si="61"/>
        <v>0</v>
      </c>
      <c r="L95" s="61">
        <f t="shared" si="62"/>
        <v>0</v>
      </c>
      <c r="M95" s="85">
        <f t="shared" si="56"/>
        <v>0</v>
      </c>
      <c r="N95" s="19">
        <f t="shared" si="57"/>
        <v>0</v>
      </c>
      <c r="O95" s="20">
        <f t="shared" si="58"/>
        <v>0</v>
      </c>
      <c r="P95" s="21"/>
      <c r="Q95" s="83">
        <f t="shared" si="59"/>
        <v>0</v>
      </c>
    </row>
    <row r="96" spans="1:17" x14ac:dyDescent="0.3">
      <c r="A96" s="385"/>
      <c r="B96" s="396"/>
      <c r="C96" s="398"/>
      <c r="D96" s="379"/>
      <c r="E96" s="98"/>
      <c r="F96" s="104"/>
      <c r="G96" s="57"/>
      <c r="H96" s="58"/>
      <c r="I96" s="59"/>
      <c r="J96" s="136">
        <f t="shared" si="60"/>
        <v>0</v>
      </c>
      <c r="K96" s="83">
        <f t="shared" si="61"/>
        <v>0</v>
      </c>
      <c r="L96" s="61">
        <f t="shared" si="62"/>
        <v>0</v>
      </c>
      <c r="M96" s="85">
        <f t="shared" si="56"/>
        <v>0</v>
      </c>
      <c r="N96" s="19">
        <f t="shared" si="57"/>
        <v>0</v>
      </c>
      <c r="O96" s="20">
        <f t="shared" si="58"/>
        <v>0</v>
      </c>
      <c r="P96" s="21"/>
      <c r="Q96" s="83">
        <f t="shared" si="59"/>
        <v>0</v>
      </c>
    </row>
    <row r="97" spans="1:17" x14ac:dyDescent="0.3">
      <c r="A97" s="385"/>
      <c r="B97" s="396"/>
      <c r="C97" s="398"/>
      <c r="D97" s="379"/>
      <c r="E97" s="98"/>
      <c r="F97" s="104"/>
      <c r="G97" s="57"/>
      <c r="H97" s="58"/>
      <c r="I97" s="59"/>
      <c r="J97" s="136">
        <f t="shared" si="60"/>
        <v>0</v>
      </c>
      <c r="K97" s="83">
        <f t="shared" si="61"/>
        <v>0</v>
      </c>
      <c r="L97" s="61">
        <f t="shared" si="62"/>
        <v>0</v>
      </c>
      <c r="M97" s="85">
        <f t="shared" si="56"/>
        <v>0</v>
      </c>
      <c r="N97" s="19">
        <f t="shared" si="57"/>
        <v>0</v>
      </c>
      <c r="O97" s="20">
        <f t="shared" si="58"/>
        <v>0</v>
      </c>
      <c r="P97" s="21"/>
      <c r="Q97" s="83">
        <f t="shared" si="59"/>
        <v>0</v>
      </c>
    </row>
    <row r="98" spans="1:17" x14ac:dyDescent="0.3">
      <c r="A98" s="385"/>
      <c r="B98" s="396"/>
      <c r="C98" s="398"/>
      <c r="D98" s="379"/>
      <c r="E98" s="98"/>
      <c r="F98" s="104"/>
      <c r="G98" s="57"/>
      <c r="H98" s="58"/>
      <c r="I98" s="59"/>
      <c r="J98" s="136">
        <f t="shared" si="60"/>
        <v>0</v>
      </c>
      <c r="K98" s="83">
        <f t="shared" si="61"/>
        <v>0</v>
      </c>
      <c r="L98" s="61">
        <f t="shared" si="62"/>
        <v>0</v>
      </c>
      <c r="M98" s="85">
        <f t="shared" si="56"/>
        <v>0</v>
      </c>
      <c r="N98" s="19">
        <f t="shared" si="57"/>
        <v>0</v>
      </c>
      <c r="O98" s="20">
        <f t="shared" si="58"/>
        <v>0</v>
      </c>
      <c r="P98" s="21"/>
      <c r="Q98" s="83">
        <f t="shared" si="59"/>
        <v>0</v>
      </c>
    </row>
    <row r="99" spans="1:17" x14ac:dyDescent="0.3">
      <c r="A99" s="385"/>
      <c r="B99" s="396"/>
      <c r="C99" s="398"/>
      <c r="D99" s="379"/>
      <c r="E99" s="98"/>
      <c r="F99" s="104"/>
      <c r="G99" s="57"/>
      <c r="H99" s="58"/>
      <c r="I99" s="59"/>
      <c r="J99" s="136">
        <f t="shared" si="60"/>
        <v>0</v>
      </c>
      <c r="K99" s="83">
        <f t="shared" si="61"/>
        <v>0</v>
      </c>
      <c r="L99" s="61">
        <f t="shared" si="62"/>
        <v>0</v>
      </c>
      <c r="M99" s="85">
        <f t="shared" si="56"/>
        <v>0</v>
      </c>
      <c r="N99" s="19">
        <f t="shared" si="57"/>
        <v>0</v>
      </c>
      <c r="O99" s="20">
        <f t="shared" si="58"/>
        <v>0</v>
      </c>
      <c r="P99" s="21"/>
      <c r="Q99" s="83">
        <f t="shared" si="59"/>
        <v>0</v>
      </c>
    </row>
    <row r="100" spans="1:17" x14ac:dyDescent="0.3">
      <c r="A100" s="385"/>
      <c r="B100" s="396"/>
      <c r="C100" s="398"/>
      <c r="D100" s="379"/>
      <c r="E100" s="98"/>
      <c r="F100" s="104"/>
      <c r="G100" s="57"/>
      <c r="H100" s="58"/>
      <c r="I100" s="59"/>
      <c r="J100" s="136">
        <f t="shared" si="60"/>
        <v>0</v>
      </c>
      <c r="K100" s="83">
        <f t="shared" si="61"/>
        <v>0</v>
      </c>
      <c r="L100" s="61">
        <f t="shared" si="62"/>
        <v>0</v>
      </c>
      <c r="M100" s="85">
        <f t="shared" si="56"/>
        <v>0</v>
      </c>
      <c r="N100" s="19">
        <f t="shared" si="57"/>
        <v>0</v>
      </c>
      <c r="O100" s="20">
        <f t="shared" si="58"/>
        <v>0</v>
      </c>
      <c r="P100" s="21"/>
      <c r="Q100" s="83">
        <f t="shared" si="59"/>
        <v>0</v>
      </c>
    </row>
    <row r="101" spans="1:17" x14ac:dyDescent="0.3">
      <c r="A101" s="385"/>
      <c r="B101" s="396"/>
      <c r="C101" s="398"/>
      <c r="D101" s="379"/>
      <c r="E101" s="98"/>
      <c r="F101" s="104"/>
      <c r="G101" s="57"/>
      <c r="H101" s="58"/>
      <c r="I101" s="59"/>
      <c r="J101" s="136">
        <f t="shared" si="60"/>
        <v>0</v>
      </c>
      <c r="K101" s="83">
        <f t="shared" si="61"/>
        <v>0</v>
      </c>
      <c r="L101" s="61">
        <f t="shared" si="62"/>
        <v>0</v>
      </c>
      <c r="M101" s="85">
        <f t="shared" si="56"/>
        <v>0</v>
      </c>
      <c r="N101" s="19">
        <f t="shared" si="57"/>
        <v>0</v>
      </c>
      <c r="O101" s="20">
        <f t="shared" si="58"/>
        <v>0</v>
      </c>
      <c r="P101" s="21"/>
      <c r="Q101" s="83">
        <f t="shared" si="59"/>
        <v>0</v>
      </c>
    </row>
    <row r="102" spans="1:17" ht="15" thickBot="1" x14ac:dyDescent="0.35">
      <c r="A102" s="385"/>
      <c r="B102" s="397"/>
      <c r="C102" s="399"/>
      <c r="D102" s="380"/>
      <c r="E102" s="99"/>
      <c r="F102" s="105"/>
      <c r="G102" s="63"/>
      <c r="H102" s="64"/>
      <c r="I102" s="65"/>
      <c r="J102" s="136">
        <f t="shared" si="60"/>
        <v>0</v>
      </c>
      <c r="K102" s="84">
        <f t="shared" si="61"/>
        <v>0</v>
      </c>
      <c r="L102" s="67">
        <f t="shared" si="62"/>
        <v>0</v>
      </c>
      <c r="M102" s="86">
        <f t="shared" si="56"/>
        <v>0</v>
      </c>
      <c r="N102" s="69">
        <f t="shared" si="57"/>
        <v>0</v>
      </c>
      <c r="O102" s="70">
        <f t="shared" si="58"/>
        <v>0</v>
      </c>
      <c r="P102" s="71"/>
      <c r="Q102" s="84">
        <f t="shared" si="59"/>
        <v>0</v>
      </c>
    </row>
    <row r="103" spans="1:17" ht="15" customHeight="1" thickBot="1" x14ac:dyDescent="0.35">
      <c r="A103" s="385"/>
      <c r="B103" s="402" t="s">
        <v>153</v>
      </c>
      <c r="C103" s="403"/>
      <c r="D103" s="404"/>
      <c r="E103" s="101">
        <f>SUM(E92:E102)</f>
        <v>0</v>
      </c>
      <c r="F103" s="108"/>
      <c r="G103" s="158"/>
      <c r="H103" s="159"/>
      <c r="I103" s="159"/>
      <c r="J103" s="159"/>
      <c r="K103" s="79">
        <f t="shared" ref="K103:O103" si="63">SUM(K92:K102)</f>
        <v>0</v>
      </c>
      <c r="L103" s="79">
        <f t="shared" si="63"/>
        <v>0</v>
      </c>
      <c r="M103" s="80">
        <f t="shared" si="63"/>
        <v>0</v>
      </c>
      <c r="N103" s="81">
        <f t="shared" si="63"/>
        <v>0</v>
      </c>
      <c r="O103" s="82">
        <f t="shared" si="63"/>
        <v>0</v>
      </c>
      <c r="P103" s="74"/>
      <c r="Q103" s="79">
        <f>SUM(Q92:Q102)</f>
        <v>0</v>
      </c>
    </row>
    <row r="104" spans="1:17" ht="15" customHeight="1" x14ac:dyDescent="0.3">
      <c r="A104" s="385"/>
      <c r="B104" s="401">
        <v>7</v>
      </c>
      <c r="C104" s="354" t="s">
        <v>109</v>
      </c>
      <c r="D104" s="356"/>
      <c r="E104" s="97"/>
      <c r="F104" s="107"/>
      <c r="G104" s="44"/>
      <c r="H104" s="45"/>
      <c r="I104" s="46"/>
      <c r="J104" s="136">
        <f>SUM(G104:I104)</f>
        <v>0</v>
      </c>
      <c r="K104" s="33">
        <f t="shared" ref="K104:K114" si="64">E104*J104</f>
        <v>0</v>
      </c>
      <c r="L104" s="17">
        <f t="shared" ref="L104:L114" si="65">25%*K104</f>
        <v>0</v>
      </c>
      <c r="M104" s="34">
        <f t="shared" ref="M104:M114" si="66">ROUND(SUM(K104:L104),0)</f>
        <v>0</v>
      </c>
      <c r="N104" s="19">
        <f t="shared" ref="N104:N114" si="67">$N$4*$M104</f>
        <v>0</v>
      </c>
      <c r="O104" s="20">
        <f t="shared" ref="O104:O114" si="68">$O$4*$M104</f>
        <v>0</v>
      </c>
      <c r="P104" s="21"/>
      <c r="Q104" s="33">
        <f t="shared" ref="Q104:Q114" si="69">ROUND(SUM($N104:$P104),0)</f>
        <v>0</v>
      </c>
    </row>
    <row r="105" spans="1:17" x14ac:dyDescent="0.3">
      <c r="A105" s="385"/>
      <c r="B105" s="396"/>
      <c r="C105" s="398"/>
      <c r="D105" s="379"/>
      <c r="E105" s="98"/>
      <c r="F105" s="104"/>
      <c r="G105" s="57"/>
      <c r="H105" s="58"/>
      <c r="I105" s="59"/>
      <c r="J105" s="136">
        <f t="shared" ref="J105:J114" si="70">SUM(G105:I105)</f>
        <v>0</v>
      </c>
      <c r="K105" s="83">
        <f t="shared" si="64"/>
        <v>0</v>
      </c>
      <c r="L105" s="61">
        <f t="shared" si="65"/>
        <v>0</v>
      </c>
      <c r="M105" s="85">
        <f t="shared" si="66"/>
        <v>0</v>
      </c>
      <c r="N105" s="19">
        <f t="shared" si="67"/>
        <v>0</v>
      </c>
      <c r="O105" s="20">
        <f t="shared" si="68"/>
        <v>0</v>
      </c>
      <c r="P105" s="21"/>
      <c r="Q105" s="83">
        <f t="shared" si="69"/>
        <v>0</v>
      </c>
    </row>
    <row r="106" spans="1:17" x14ac:dyDescent="0.3">
      <c r="A106" s="385"/>
      <c r="B106" s="396"/>
      <c r="C106" s="398"/>
      <c r="D106" s="379"/>
      <c r="E106" s="98"/>
      <c r="F106" s="104"/>
      <c r="G106" s="57"/>
      <c r="H106" s="58"/>
      <c r="I106" s="59"/>
      <c r="J106" s="136">
        <f t="shared" si="70"/>
        <v>0</v>
      </c>
      <c r="K106" s="83">
        <f t="shared" si="64"/>
        <v>0</v>
      </c>
      <c r="L106" s="61">
        <f t="shared" si="65"/>
        <v>0</v>
      </c>
      <c r="M106" s="85">
        <f t="shared" si="66"/>
        <v>0</v>
      </c>
      <c r="N106" s="19">
        <f t="shared" si="67"/>
        <v>0</v>
      </c>
      <c r="O106" s="20">
        <f t="shared" si="68"/>
        <v>0</v>
      </c>
      <c r="P106" s="21"/>
      <c r="Q106" s="83">
        <f t="shared" si="69"/>
        <v>0</v>
      </c>
    </row>
    <row r="107" spans="1:17" x14ac:dyDescent="0.3">
      <c r="A107" s="385"/>
      <c r="B107" s="396"/>
      <c r="C107" s="398"/>
      <c r="D107" s="379"/>
      <c r="E107" s="98"/>
      <c r="F107" s="104"/>
      <c r="G107" s="57"/>
      <c r="H107" s="58"/>
      <c r="I107" s="59"/>
      <c r="J107" s="136">
        <f t="shared" si="70"/>
        <v>0</v>
      </c>
      <c r="K107" s="83">
        <f t="shared" si="64"/>
        <v>0</v>
      </c>
      <c r="L107" s="61">
        <f t="shared" si="65"/>
        <v>0</v>
      </c>
      <c r="M107" s="85">
        <f t="shared" si="66"/>
        <v>0</v>
      </c>
      <c r="N107" s="19">
        <f t="shared" si="67"/>
        <v>0</v>
      </c>
      <c r="O107" s="20">
        <f t="shared" si="68"/>
        <v>0</v>
      </c>
      <c r="P107" s="21"/>
      <c r="Q107" s="83">
        <f t="shared" si="69"/>
        <v>0</v>
      </c>
    </row>
    <row r="108" spans="1:17" x14ac:dyDescent="0.3">
      <c r="A108" s="385"/>
      <c r="B108" s="396"/>
      <c r="C108" s="398"/>
      <c r="D108" s="379"/>
      <c r="E108" s="98"/>
      <c r="F108" s="104"/>
      <c r="G108" s="57"/>
      <c r="H108" s="58"/>
      <c r="I108" s="59"/>
      <c r="J108" s="136">
        <f t="shared" si="70"/>
        <v>0</v>
      </c>
      <c r="K108" s="83">
        <f t="shared" si="64"/>
        <v>0</v>
      </c>
      <c r="L108" s="61">
        <f t="shared" si="65"/>
        <v>0</v>
      </c>
      <c r="M108" s="85">
        <f t="shared" si="66"/>
        <v>0</v>
      </c>
      <c r="N108" s="19">
        <f t="shared" si="67"/>
        <v>0</v>
      </c>
      <c r="O108" s="20">
        <f t="shared" si="68"/>
        <v>0</v>
      </c>
      <c r="P108" s="21"/>
      <c r="Q108" s="83">
        <f t="shared" si="69"/>
        <v>0</v>
      </c>
    </row>
    <row r="109" spans="1:17" x14ac:dyDescent="0.3">
      <c r="A109" s="385"/>
      <c r="B109" s="396"/>
      <c r="C109" s="398"/>
      <c r="D109" s="379"/>
      <c r="E109" s="98"/>
      <c r="F109" s="104"/>
      <c r="G109" s="57"/>
      <c r="H109" s="58"/>
      <c r="I109" s="59"/>
      <c r="J109" s="136">
        <f t="shared" si="70"/>
        <v>0</v>
      </c>
      <c r="K109" s="83">
        <f t="shared" si="64"/>
        <v>0</v>
      </c>
      <c r="L109" s="61">
        <f t="shared" si="65"/>
        <v>0</v>
      </c>
      <c r="M109" s="85">
        <f t="shared" si="66"/>
        <v>0</v>
      </c>
      <c r="N109" s="19">
        <f t="shared" si="67"/>
        <v>0</v>
      </c>
      <c r="O109" s="20">
        <f t="shared" si="68"/>
        <v>0</v>
      </c>
      <c r="P109" s="21"/>
      <c r="Q109" s="83">
        <f t="shared" si="69"/>
        <v>0</v>
      </c>
    </row>
    <row r="110" spans="1:17" x14ac:dyDescent="0.3">
      <c r="A110" s="385"/>
      <c r="B110" s="396"/>
      <c r="C110" s="398"/>
      <c r="D110" s="379"/>
      <c r="E110" s="98"/>
      <c r="F110" s="104"/>
      <c r="G110" s="57"/>
      <c r="H110" s="58"/>
      <c r="I110" s="59"/>
      <c r="J110" s="136">
        <f t="shared" si="70"/>
        <v>0</v>
      </c>
      <c r="K110" s="83">
        <f t="shared" si="64"/>
        <v>0</v>
      </c>
      <c r="L110" s="61">
        <f t="shared" si="65"/>
        <v>0</v>
      </c>
      <c r="M110" s="85">
        <f t="shared" si="66"/>
        <v>0</v>
      </c>
      <c r="N110" s="19">
        <f t="shared" si="67"/>
        <v>0</v>
      </c>
      <c r="O110" s="20">
        <f t="shared" si="68"/>
        <v>0</v>
      </c>
      <c r="P110" s="21"/>
      <c r="Q110" s="83">
        <f t="shared" si="69"/>
        <v>0</v>
      </c>
    </row>
    <row r="111" spans="1:17" x14ac:dyDescent="0.3">
      <c r="A111" s="385"/>
      <c r="B111" s="396"/>
      <c r="C111" s="398"/>
      <c r="D111" s="379"/>
      <c r="E111" s="98"/>
      <c r="F111" s="104"/>
      <c r="G111" s="57"/>
      <c r="H111" s="58"/>
      <c r="I111" s="59"/>
      <c r="J111" s="136">
        <f t="shared" si="70"/>
        <v>0</v>
      </c>
      <c r="K111" s="83">
        <f t="shared" si="64"/>
        <v>0</v>
      </c>
      <c r="L111" s="61">
        <f t="shared" si="65"/>
        <v>0</v>
      </c>
      <c r="M111" s="85">
        <f t="shared" si="66"/>
        <v>0</v>
      </c>
      <c r="N111" s="19">
        <f t="shared" si="67"/>
        <v>0</v>
      </c>
      <c r="O111" s="20">
        <f t="shared" si="68"/>
        <v>0</v>
      </c>
      <c r="P111" s="21"/>
      <c r="Q111" s="83">
        <f t="shared" si="69"/>
        <v>0</v>
      </c>
    </row>
    <row r="112" spans="1:17" x14ac:dyDescent="0.3">
      <c r="A112" s="385"/>
      <c r="B112" s="396"/>
      <c r="C112" s="398"/>
      <c r="D112" s="379"/>
      <c r="E112" s="98"/>
      <c r="F112" s="104"/>
      <c r="G112" s="57"/>
      <c r="H112" s="58"/>
      <c r="I112" s="59"/>
      <c r="J112" s="136">
        <f t="shared" si="70"/>
        <v>0</v>
      </c>
      <c r="K112" s="83">
        <f t="shared" si="64"/>
        <v>0</v>
      </c>
      <c r="L112" s="61">
        <f t="shared" si="65"/>
        <v>0</v>
      </c>
      <c r="M112" s="85">
        <f t="shared" si="66"/>
        <v>0</v>
      </c>
      <c r="N112" s="19">
        <f t="shared" si="67"/>
        <v>0</v>
      </c>
      <c r="O112" s="20">
        <f t="shared" si="68"/>
        <v>0</v>
      </c>
      <c r="P112" s="21"/>
      <c r="Q112" s="83">
        <f t="shared" si="69"/>
        <v>0</v>
      </c>
    </row>
    <row r="113" spans="1:17" x14ac:dyDescent="0.3">
      <c r="A113" s="385"/>
      <c r="B113" s="396"/>
      <c r="C113" s="398"/>
      <c r="D113" s="379"/>
      <c r="E113" s="98"/>
      <c r="F113" s="104"/>
      <c r="G113" s="57"/>
      <c r="H113" s="58"/>
      <c r="I113" s="59"/>
      <c r="J113" s="136">
        <f t="shared" si="70"/>
        <v>0</v>
      </c>
      <c r="K113" s="83">
        <f t="shared" si="64"/>
        <v>0</v>
      </c>
      <c r="L113" s="61">
        <f t="shared" si="65"/>
        <v>0</v>
      </c>
      <c r="M113" s="85">
        <f t="shared" si="66"/>
        <v>0</v>
      </c>
      <c r="N113" s="19">
        <f t="shared" si="67"/>
        <v>0</v>
      </c>
      <c r="O113" s="20">
        <f t="shared" si="68"/>
        <v>0</v>
      </c>
      <c r="P113" s="21"/>
      <c r="Q113" s="83">
        <f t="shared" si="69"/>
        <v>0</v>
      </c>
    </row>
    <row r="114" spans="1:17" ht="15" thickBot="1" x14ac:dyDescent="0.35">
      <c r="A114" s="385"/>
      <c r="B114" s="397"/>
      <c r="C114" s="399"/>
      <c r="D114" s="380"/>
      <c r="E114" s="99"/>
      <c r="F114" s="105"/>
      <c r="G114" s="63"/>
      <c r="H114" s="64"/>
      <c r="I114" s="65"/>
      <c r="J114" s="136">
        <f t="shared" si="70"/>
        <v>0</v>
      </c>
      <c r="K114" s="84">
        <f t="shared" si="64"/>
        <v>0</v>
      </c>
      <c r="L114" s="67">
        <f t="shared" si="65"/>
        <v>0</v>
      </c>
      <c r="M114" s="86">
        <f t="shared" si="66"/>
        <v>0</v>
      </c>
      <c r="N114" s="69">
        <f t="shared" si="67"/>
        <v>0</v>
      </c>
      <c r="O114" s="70">
        <f t="shared" si="68"/>
        <v>0</v>
      </c>
      <c r="P114" s="71"/>
      <c r="Q114" s="84">
        <f t="shared" si="69"/>
        <v>0</v>
      </c>
    </row>
    <row r="115" spans="1:17" ht="15" thickBot="1" x14ac:dyDescent="0.35">
      <c r="A115" s="385"/>
      <c r="B115" s="402" t="s">
        <v>154</v>
      </c>
      <c r="C115" s="403"/>
      <c r="D115" s="404"/>
      <c r="E115" s="101">
        <f t="shared" ref="E115:O115" si="71">SUM(E104:E114)</f>
        <v>0</v>
      </c>
      <c r="F115" s="108"/>
      <c r="G115" s="158"/>
      <c r="H115" s="159"/>
      <c r="I115" s="159"/>
      <c r="J115" s="159"/>
      <c r="K115" s="79">
        <f t="shared" si="71"/>
        <v>0</v>
      </c>
      <c r="L115" s="79">
        <f t="shared" si="71"/>
        <v>0</v>
      </c>
      <c r="M115" s="80">
        <f t="shared" si="71"/>
        <v>0</v>
      </c>
      <c r="N115" s="81">
        <f t="shared" si="71"/>
        <v>0</v>
      </c>
      <c r="O115" s="82">
        <f t="shared" si="71"/>
        <v>0</v>
      </c>
      <c r="P115" s="74"/>
      <c r="Q115" s="79">
        <f t="shared" ref="Q115" si="72">SUM(Q104:Q114)</f>
        <v>0</v>
      </c>
    </row>
    <row r="116" spans="1:17" x14ac:dyDescent="0.3">
      <c r="A116" s="385"/>
      <c r="B116" s="401">
        <v>8</v>
      </c>
      <c r="C116" s="354" t="s">
        <v>110</v>
      </c>
      <c r="D116" s="356"/>
      <c r="E116" s="97"/>
      <c r="F116" s="107"/>
      <c r="G116" s="44"/>
      <c r="H116" s="45"/>
      <c r="I116" s="46"/>
      <c r="J116" s="136">
        <f>SUM(G116:I116)</f>
        <v>0</v>
      </c>
      <c r="K116" s="33">
        <f t="shared" ref="K116:K126" si="73">E116*J116</f>
        <v>0</v>
      </c>
      <c r="L116" s="17">
        <f t="shared" ref="L116:L126" si="74">25%*K116</f>
        <v>0</v>
      </c>
      <c r="M116" s="34">
        <f t="shared" ref="M116:M126" si="75">ROUND(SUM(K116:L116),0)</f>
        <v>0</v>
      </c>
      <c r="N116" s="19">
        <f t="shared" ref="N116:N126" si="76">$N$4*$M116</f>
        <v>0</v>
      </c>
      <c r="O116" s="20">
        <f t="shared" ref="O116:O126" si="77">$O$4*$M116</f>
        <v>0</v>
      </c>
      <c r="P116" s="21"/>
      <c r="Q116" s="33">
        <f t="shared" ref="Q116:Q126" si="78">ROUND(SUM($N116:$P116),0)</f>
        <v>0</v>
      </c>
    </row>
    <row r="117" spans="1:17" x14ac:dyDescent="0.3">
      <c r="A117" s="385"/>
      <c r="B117" s="396"/>
      <c r="C117" s="398"/>
      <c r="D117" s="379"/>
      <c r="E117" s="98"/>
      <c r="F117" s="104"/>
      <c r="G117" s="57"/>
      <c r="H117" s="58"/>
      <c r="I117" s="59"/>
      <c r="J117" s="136">
        <f t="shared" ref="J117:J126" si="79">SUM(G117:I117)</f>
        <v>0</v>
      </c>
      <c r="K117" s="83">
        <f t="shared" si="73"/>
        <v>0</v>
      </c>
      <c r="L117" s="61">
        <f t="shared" si="74"/>
        <v>0</v>
      </c>
      <c r="M117" s="85">
        <f t="shared" si="75"/>
        <v>0</v>
      </c>
      <c r="N117" s="19">
        <f t="shared" si="76"/>
        <v>0</v>
      </c>
      <c r="O117" s="20">
        <f t="shared" si="77"/>
        <v>0</v>
      </c>
      <c r="P117" s="21"/>
      <c r="Q117" s="83">
        <f t="shared" si="78"/>
        <v>0</v>
      </c>
    </row>
    <row r="118" spans="1:17" x14ac:dyDescent="0.3">
      <c r="A118" s="385"/>
      <c r="B118" s="396"/>
      <c r="C118" s="398"/>
      <c r="D118" s="379"/>
      <c r="E118" s="98"/>
      <c r="F118" s="104"/>
      <c r="G118" s="57"/>
      <c r="H118" s="58"/>
      <c r="I118" s="59"/>
      <c r="J118" s="136">
        <f t="shared" si="79"/>
        <v>0</v>
      </c>
      <c r="K118" s="83">
        <f t="shared" si="73"/>
        <v>0</v>
      </c>
      <c r="L118" s="61">
        <f t="shared" si="74"/>
        <v>0</v>
      </c>
      <c r="M118" s="85">
        <f t="shared" si="75"/>
        <v>0</v>
      </c>
      <c r="N118" s="19">
        <f t="shared" si="76"/>
        <v>0</v>
      </c>
      <c r="O118" s="20">
        <f t="shared" si="77"/>
        <v>0</v>
      </c>
      <c r="P118" s="21"/>
      <c r="Q118" s="83">
        <f t="shared" si="78"/>
        <v>0</v>
      </c>
    </row>
    <row r="119" spans="1:17" x14ac:dyDescent="0.3">
      <c r="A119" s="385"/>
      <c r="B119" s="396"/>
      <c r="C119" s="398"/>
      <c r="D119" s="379"/>
      <c r="E119" s="98"/>
      <c r="F119" s="104"/>
      <c r="G119" s="57"/>
      <c r="H119" s="58"/>
      <c r="I119" s="59"/>
      <c r="J119" s="136">
        <f t="shared" si="79"/>
        <v>0</v>
      </c>
      <c r="K119" s="83">
        <f t="shared" si="73"/>
        <v>0</v>
      </c>
      <c r="L119" s="61">
        <f t="shared" si="74"/>
        <v>0</v>
      </c>
      <c r="M119" s="85">
        <f t="shared" si="75"/>
        <v>0</v>
      </c>
      <c r="N119" s="19">
        <f t="shared" si="76"/>
        <v>0</v>
      </c>
      <c r="O119" s="20">
        <f t="shared" si="77"/>
        <v>0</v>
      </c>
      <c r="P119" s="21"/>
      <c r="Q119" s="83">
        <f t="shared" si="78"/>
        <v>0</v>
      </c>
    </row>
    <row r="120" spans="1:17" x14ac:dyDescent="0.3">
      <c r="A120" s="385"/>
      <c r="B120" s="396"/>
      <c r="C120" s="398"/>
      <c r="D120" s="379"/>
      <c r="E120" s="98"/>
      <c r="F120" s="104"/>
      <c r="G120" s="57"/>
      <c r="H120" s="58"/>
      <c r="I120" s="59"/>
      <c r="J120" s="136">
        <f t="shared" si="79"/>
        <v>0</v>
      </c>
      <c r="K120" s="83">
        <f t="shared" si="73"/>
        <v>0</v>
      </c>
      <c r="L120" s="61">
        <f t="shared" si="74"/>
        <v>0</v>
      </c>
      <c r="M120" s="85">
        <f t="shared" si="75"/>
        <v>0</v>
      </c>
      <c r="N120" s="19">
        <f t="shared" si="76"/>
        <v>0</v>
      </c>
      <c r="O120" s="20">
        <f t="shared" si="77"/>
        <v>0</v>
      </c>
      <c r="P120" s="21"/>
      <c r="Q120" s="83">
        <f t="shared" si="78"/>
        <v>0</v>
      </c>
    </row>
    <row r="121" spans="1:17" x14ac:dyDescent="0.3">
      <c r="A121" s="385"/>
      <c r="B121" s="396"/>
      <c r="C121" s="398"/>
      <c r="D121" s="379"/>
      <c r="E121" s="98"/>
      <c r="F121" s="104"/>
      <c r="G121" s="57"/>
      <c r="H121" s="58"/>
      <c r="I121" s="59"/>
      <c r="J121" s="136">
        <f t="shared" si="79"/>
        <v>0</v>
      </c>
      <c r="K121" s="83">
        <f t="shared" si="73"/>
        <v>0</v>
      </c>
      <c r="L121" s="61">
        <f t="shared" si="74"/>
        <v>0</v>
      </c>
      <c r="M121" s="85">
        <f t="shared" si="75"/>
        <v>0</v>
      </c>
      <c r="N121" s="19">
        <f t="shared" si="76"/>
        <v>0</v>
      </c>
      <c r="O121" s="20">
        <f t="shared" si="77"/>
        <v>0</v>
      </c>
      <c r="P121" s="21"/>
      <c r="Q121" s="83">
        <f t="shared" si="78"/>
        <v>0</v>
      </c>
    </row>
    <row r="122" spans="1:17" x14ac:dyDescent="0.3">
      <c r="A122" s="385"/>
      <c r="B122" s="396"/>
      <c r="C122" s="398"/>
      <c r="D122" s="379"/>
      <c r="E122" s="98"/>
      <c r="F122" s="104"/>
      <c r="G122" s="57"/>
      <c r="H122" s="58"/>
      <c r="I122" s="59"/>
      <c r="J122" s="136">
        <f t="shared" si="79"/>
        <v>0</v>
      </c>
      <c r="K122" s="83">
        <f t="shared" si="73"/>
        <v>0</v>
      </c>
      <c r="L122" s="61">
        <f t="shared" si="74"/>
        <v>0</v>
      </c>
      <c r="M122" s="85">
        <f t="shared" si="75"/>
        <v>0</v>
      </c>
      <c r="N122" s="19">
        <f t="shared" si="76"/>
        <v>0</v>
      </c>
      <c r="O122" s="20">
        <f t="shared" si="77"/>
        <v>0</v>
      </c>
      <c r="P122" s="21"/>
      <c r="Q122" s="83">
        <f t="shared" si="78"/>
        <v>0</v>
      </c>
    </row>
    <row r="123" spans="1:17" x14ac:dyDescent="0.3">
      <c r="A123" s="385"/>
      <c r="B123" s="396"/>
      <c r="C123" s="398"/>
      <c r="D123" s="379"/>
      <c r="E123" s="98"/>
      <c r="F123" s="104"/>
      <c r="G123" s="57"/>
      <c r="H123" s="58"/>
      <c r="I123" s="59"/>
      <c r="J123" s="136">
        <f t="shared" si="79"/>
        <v>0</v>
      </c>
      <c r="K123" s="83">
        <f t="shared" si="73"/>
        <v>0</v>
      </c>
      <c r="L123" s="61">
        <f t="shared" si="74"/>
        <v>0</v>
      </c>
      <c r="M123" s="85">
        <f t="shared" si="75"/>
        <v>0</v>
      </c>
      <c r="N123" s="19">
        <f t="shared" si="76"/>
        <v>0</v>
      </c>
      <c r="O123" s="20">
        <f t="shared" si="77"/>
        <v>0</v>
      </c>
      <c r="P123" s="21"/>
      <c r="Q123" s="83">
        <f t="shared" si="78"/>
        <v>0</v>
      </c>
    </row>
    <row r="124" spans="1:17" x14ac:dyDescent="0.3">
      <c r="A124" s="385"/>
      <c r="B124" s="396"/>
      <c r="C124" s="398"/>
      <c r="D124" s="379"/>
      <c r="E124" s="98"/>
      <c r="F124" s="104"/>
      <c r="G124" s="57"/>
      <c r="H124" s="58"/>
      <c r="I124" s="59"/>
      <c r="J124" s="136">
        <f t="shared" si="79"/>
        <v>0</v>
      </c>
      <c r="K124" s="83">
        <f t="shared" si="73"/>
        <v>0</v>
      </c>
      <c r="L124" s="61">
        <f t="shared" si="74"/>
        <v>0</v>
      </c>
      <c r="M124" s="85">
        <f t="shared" si="75"/>
        <v>0</v>
      </c>
      <c r="N124" s="19">
        <f t="shared" si="76"/>
        <v>0</v>
      </c>
      <c r="O124" s="20">
        <f t="shared" si="77"/>
        <v>0</v>
      </c>
      <c r="P124" s="21"/>
      <c r="Q124" s="83">
        <f t="shared" si="78"/>
        <v>0</v>
      </c>
    </row>
    <row r="125" spans="1:17" x14ac:dyDescent="0.3">
      <c r="A125" s="385"/>
      <c r="B125" s="396"/>
      <c r="C125" s="398"/>
      <c r="D125" s="379"/>
      <c r="E125" s="98"/>
      <c r="F125" s="104"/>
      <c r="G125" s="57"/>
      <c r="H125" s="58"/>
      <c r="I125" s="59"/>
      <c r="J125" s="136">
        <f t="shared" si="79"/>
        <v>0</v>
      </c>
      <c r="K125" s="83">
        <f t="shared" si="73"/>
        <v>0</v>
      </c>
      <c r="L125" s="61">
        <f t="shared" si="74"/>
        <v>0</v>
      </c>
      <c r="M125" s="85">
        <f t="shared" si="75"/>
        <v>0</v>
      </c>
      <c r="N125" s="19">
        <f t="shared" si="76"/>
        <v>0</v>
      </c>
      <c r="O125" s="20">
        <f t="shared" si="77"/>
        <v>0</v>
      </c>
      <c r="P125" s="21"/>
      <c r="Q125" s="83">
        <f t="shared" si="78"/>
        <v>0</v>
      </c>
    </row>
    <row r="126" spans="1:17" ht="15" thickBot="1" x14ac:dyDescent="0.35">
      <c r="A126" s="385"/>
      <c r="B126" s="397"/>
      <c r="C126" s="399"/>
      <c r="D126" s="380"/>
      <c r="E126" s="99"/>
      <c r="F126" s="105"/>
      <c r="G126" s="63"/>
      <c r="H126" s="64"/>
      <c r="I126" s="65"/>
      <c r="J126" s="136">
        <f t="shared" si="79"/>
        <v>0</v>
      </c>
      <c r="K126" s="84">
        <f t="shared" si="73"/>
        <v>0</v>
      </c>
      <c r="L126" s="67">
        <f t="shared" si="74"/>
        <v>0</v>
      </c>
      <c r="M126" s="86">
        <f t="shared" si="75"/>
        <v>0</v>
      </c>
      <c r="N126" s="69">
        <f t="shared" si="76"/>
        <v>0</v>
      </c>
      <c r="O126" s="70">
        <f t="shared" si="77"/>
        <v>0</v>
      </c>
      <c r="P126" s="71"/>
      <c r="Q126" s="84">
        <f t="shared" si="78"/>
        <v>0</v>
      </c>
    </row>
    <row r="127" spans="1:17" ht="15" customHeight="1" thickBot="1" x14ac:dyDescent="0.35">
      <c r="A127" s="386"/>
      <c r="B127" s="402" t="s">
        <v>155</v>
      </c>
      <c r="C127" s="403"/>
      <c r="D127" s="404"/>
      <c r="E127" s="101">
        <f t="shared" ref="E127:O127" si="80">SUM(E116:E126)</f>
        <v>0</v>
      </c>
      <c r="F127" s="108"/>
      <c r="G127" s="158"/>
      <c r="H127" s="159"/>
      <c r="I127" s="159"/>
      <c r="J127" s="159"/>
      <c r="K127" s="79">
        <f t="shared" si="80"/>
        <v>0</v>
      </c>
      <c r="L127" s="79">
        <f t="shared" si="80"/>
        <v>0</v>
      </c>
      <c r="M127" s="80">
        <f t="shared" si="80"/>
        <v>0</v>
      </c>
      <c r="N127" s="81">
        <f t="shared" si="80"/>
        <v>0</v>
      </c>
      <c r="O127" s="82">
        <f t="shared" si="80"/>
        <v>0</v>
      </c>
      <c r="P127" s="74"/>
      <c r="Q127" s="79">
        <f t="shared" ref="Q127" si="81">SUM(Q116:Q126)</f>
        <v>0</v>
      </c>
    </row>
    <row r="128" spans="1:17" x14ac:dyDescent="0.3">
      <c r="A128" s="181"/>
      <c r="B128" s="395" t="s">
        <v>4</v>
      </c>
      <c r="C128" s="363" t="s">
        <v>76</v>
      </c>
      <c r="D128" s="365" t="s">
        <v>30</v>
      </c>
      <c r="E128" s="97"/>
      <c r="F128" s="107"/>
      <c r="G128" s="44"/>
      <c r="H128" s="45"/>
      <c r="I128" s="46"/>
      <c r="J128" s="136">
        <f>SUM(G128:I128)</f>
        <v>0</v>
      </c>
      <c r="K128" s="15">
        <f>E128*J128</f>
        <v>0</v>
      </c>
      <c r="L128" s="17">
        <f>25%*K128</f>
        <v>0</v>
      </c>
      <c r="M128" s="18">
        <f t="shared" ref="M128:M138" si="82">ROUND(SUM(K128:L128),0)</f>
        <v>0</v>
      </c>
      <c r="N128" s="19">
        <f>$N$4*$M128</f>
        <v>0</v>
      </c>
      <c r="O128" s="20">
        <f>$O$4*$M128</f>
        <v>0</v>
      </c>
      <c r="P128" s="21"/>
      <c r="Q128" s="15">
        <f>ROUND(SUM($N128:$P128),0)</f>
        <v>0</v>
      </c>
    </row>
    <row r="129" spans="1:17" x14ac:dyDescent="0.3">
      <c r="A129" s="198"/>
      <c r="B129" s="396"/>
      <c r="C129" s="398"/>
      <c r="D129" s="379"/>
      <c r="E129" s="98"/>
      <c r="F129" s="104"/>
      <c r="G129" s="57"/>
      <c r="H129" s="58"/>
      <c r="I129" s="59"/>
      <c r="J129" s="136">
        <f t="shared" ref="J129:J138" si="83">SUM(G129:I129)</f>
        <v>0</v>
      </c>
      <c r="K129" s="60">
        <f t="shared" ref="K129:K138" si="84">E129*J129</f>
        <v>0</v>
      </c>
      <c r="L129" s="61">
        <f t="shared" ref="L129:L138" si="85">25%*K129</f>
        <v>0</v>
      </c>
      <c r="M129" s="62">
        <f t="shared" si="82"/>
        <v>0</v>
      </c>
      <c r="N129" s="19">
        <f t="shared" ref="N129:N138" si="86">$N$4*$M129</f>
        <v>0</v>
      </c>
      <c r="O129" s="20">
        <f t="shared" ref="O129:O138" si="87">$O$4*$M129</f>
        <v>0</v>
      </c>
      <c r="P129" s="21"/>
      <c r="Q129" s="60">
        <f t="shared" ref="Q129:Q138" si="88">ROUND(SUM($N129:$P129),0)</f>
        <v>0</v>
      </c>
    </row>
    <row r="130" spans="1:17" x14ac:dyDescent="0.3">
      <c r="A130" s="198"/>
      <c r="B130" s="396"/>
      <c r="C130" s="398"/>
      <c r="D130" s="379"/>
      <c r="E130" s="98"/>
      <c r="F130" s="104"/>
      <c r="G130" s="57"/>
      <c r="H130" s="58"/>
      <c r="I130" s="59"/>
      <c r="J130" s="136">
        <f t="shared" si="83"/>
        <v>0</v>
      </c>
      <c r="K130" s="60">
        <f t="shared" si="84"/>
        <v>0</v>
      </c>
      <c r="L130" s="61">
        <f t="shared" si="85"/>
        <v>0</v>
      </c>
      <c r="M130" s="62">
        <f t="shared" si="82"/>
        <v>0</v>
      </c>
      <c r="N130" s="19">
        <f t="shared" si="86"/>
        <v>0</v>
      </c>
      <c r="O130" s="20">
        <f t="shared" si="87"/>
        <v>0</v>
      </c>
      <c r="P130" s="21"/>
      <c r="Q130" s="60">
        <f t="shared" si="88"/>
        <v>0</v>
      </c>
    </row>
    <row r="131" spans="1:17" x14ac:dyDescent="0.3">
      <c r="A131" s="198"/>
      <c r="B131" s="396"/>
      <c r="C131" s="398"/>
      <c r="D131" s="379"/>
      <c r="E131" s="98"/>
      <c r="F131" s="104"/>
      <c r="G131" s="57"/>
      <c r="H131" s="58"/>
      <c r="I131" s="59"/>
      <c r="J131" s="136">
        <f t="shared" si="83"/>
        <v>0</v>
      </c>
      <c r="K131" s="60">
        <f t="shared" si="84"/>
        <v>0</v>
      </c>
      <c r="L131" s="61">
        <f t="shared" si="85"/>
        <v>0</v>
      </c>
      <c r="M131" s="62">
        <f t="shared" si="82"/>
        <v>0</v>
      </c>
      <c r="N131" s="19">
        <f t="shared" si="86"/>
        <v>0</v>
      </c>
      <c r="O131" s="20">
        <f t="shared" si="87"/>
        <v>0</v>
      </c>
      <c r="P131" s="21"/>
      <c r="Q131" s="60">
        <f t="shared" si="88"/>
        <v>0</v>
      </c>
    </row>
    <row r="132" spans="1:17" x14ac:dyDescent="0.3">
      <c r="A132" s="198" t="s">
        <v>227</v>
      </c>
      <c r="B132" s="396"/>
      <c r="C132" s="398"/>
      <c r="D132" s="379"/>
      <c r="E132" s="98"/>
      <c r="F132" s="104"/>
      <c r="G132" s="57"/>
      <c r="H132" s="58"/>
      <c r="I132" s="59"/>
      <c r="J132" s="136">
        <f t="shared" si="83"/>
        <v>0</v>
      </c>
      <c r="K132" s="60">
        <f t="shared" si="84"/>
        <v>0</v>
      </c>
      <c r="L132" s="61">
        <f t="shared" si="85"/>
        <v>0</v>
      </c>
      <c r="M132" s="62">
        <f t="shared" si="82"/>
        <v>0</v>
      </c>
      <c r="N132" s="19">
        <f t="shared" si="86"/>
        <v>0</v>
      </c>
      <c r="O132" s="20">
        <f t="shared" si="87"/>
        <v>0</v>
      </c>
      <c r="P132" s="21"/>
      <c r="Q132" s="60">
        <f t="shared" si="88"/>
        <v>0</v>
      </c>
    </row>
    <row r="133" spans="1:17" x14ac:dyDescent="0.3">
      <c r="A133" s="198"/>
      <c r="B133" s="396"/>
      <c r="C133" s="398"/>
      <c r="D133" s="379"/>
      <c r="E133" s="98"/>
      <c r="F133" s="104"/>
      <c r="G133" s="57"/>
      <c r="H133" s="58"/>
      <c r="I133" s="59"/>
      <c r="J133" s="136">
        <f t="shared" si="83"/>
        <v>0</v>
      </c>
      <c r="K133" s="60">
        <f t="shared" si="84"/>
        <v>0</v>
      </c>
      <c r="L133" s="61">
        <f t="shared" si="85"/>
        <v>0</v>
      </c>
      <c r="M133" s="62">
        <f t="shared" si="82"/>
        <v>0</v>
      </c>
      <c r="N133" s="19">
        <f t="shared" si="86"/>
        <v>0</v>
      </c>
      <c r="O133" s="20">
        <f t="shared" si="87"/>
        <v>0</v>
      </c>
      <c r="P133" s="21"/>
      <c r="Q133" s="60">
        <f t="shared" si="88"/>
        <v>0</v>
      </c>
    </row>
    <row r="134" spans="1:17" x14ac:dyDescent="0.3">
      <c r="A134" s="198"/>
      <c r="B134" s="396"/>
      <c r="C134" s="398"/>
      <c r="D134" s="379"/>
      <c r="E134" s="98"/>
      <c r="F134" s="104"/>
      <c r="G134" s="57"/>
      <c r="H134" s="58"/>
      <c r="I134" s="59"/>
      <c r="J134" s="136">
        <f t="shared" si="83"/>
        <v>0</v>
      </c>
      <c r="K134" s="60">
        <f t="shared" si="84"/>
        <v>0</v>
      </c>
      <c r="L134" s="61">
        <f t="shared" si="85"/>
        <v>0</v>
      </c>
      <c r="M134" s="62">
        <f t="shared" si="82"/>
        <v>0</v>
      </c>
      <c r="N134" s="19">
        <f t="shared" si="86"/>
        <v>0</v>
      </c>
      <c r="O134" s="20">
        <f t="shared" si="87"/>
        <v>0</v>
      </c>
      <c r="P134" s="21"/>
      <c r="Q134" s="60">
        <f t="shared" si="88"/>
        <v>0</v>
      </c>
    </row>
    <row r="135" spans="1:17" x14ac:dyDescent="0.3">
      <c r="A135" s="198"/>
      <c r="B135" s="396"/>
      <c r="C135" s="398"/>
      <c r="D135" s="379"/>
      <c r="E135" s="98"/>
      <c r="F135" s="104"/>
      <c r="G135" s="57"/>
      <c r="H135" s="58"/>
      <c r="I135" s="59"/>
      <c r="J135" s="136">
        <f t="shared" si="83"/>
        <v>0</v>
      </c>
      <c r="K135" s="60">
        <f t="shared" si="84"/>
        <v>0</v>
      </c>
      <c r="L135" s="61">
        <f t="shared" si="85"/>
        <v>0</v>
      </c>
      <c r="M135" s="62">
        <f t="shared" si="82"/>
        <v>0</v>
      </c>
      <c r="N135" s="19">
        <f t="shared" si="86"/>
        <v>0</v>
      </c>
      <c r="O135" s="20">
        <f t="shared" si="87"/>
        <v>0</v>
      </c>
      <c r="P135" s="21"/>
      <c r="Q135" s="60">
        <f t="shared" si="88"/>
        <v>0</v>
      </c>
    </row>
    <row r="136" spans="1:17" x14ac:dyDescent="0.3">
      <c r="A136" s="198"/>
      <c r="B136" s="396"/>
      <c r="C136" s="398"/>
      <c r="D136" s="379"/>
      <c r="E136" s="98"/>
      <c r="F136" s="104"/>
      <c r="G136" s="57"/>
      <c r="H136" s="58"/>
      <c r="I136" s="59"/>
      <c r="J136" s="136">
        <f t="shared" si="83"/>
        <v>0</v>
      </c>
      <c r="K136" s="60">
        <f t="shared" si="84"/>
        <v>0</v>
      </c>
      <c r="L136" s="61">
        <f t="shared" si="85"/>
        <v>0</v>
      </c>
      <c r="M136" s="62">
        <f t="shared" si="82"/>
        <v>0</v>
      </c>
      <c r="N136" s="19">
        <f t="shared" si="86"/>
        <v>0</v>
      </c>
      <c r="O136" s="20">
        <f t="shared" si="87"/>
        <v>0</v>
      </c>
      <c r="P136" s="21"/>
      <c r="Q136" s="60">
        <f t="shared" si="88"/>
        <v>0</v>
      </c>
    </row>
    <row r="137" spans="1:17" x14ac:dyDescent="0.3">
      <c r="A137" s="198"/>
      <c r="B137" s="396"/>
      <c r="C137" s="398"/>
      <c r="D137" s="379"/>
      <c r="E137" s="98"/>
      <c r="F137" s="104"/>
      <c r="G137" s="57"/>
      <c r="H137" s="58"/>
      <c r="I137" s="59"/>
      <c r="J137" s="136">
        <f t="shared" si="83"/>
        <v>0</v>
      </c>
      <c r="K137" s="60">
        <f t="shared" si="84"/>
        <v>0</v>
      </c>
      <c r="L137" s="61">
        <f t="shared" si="85"/>
        <v>0</v>
      </c>
      <c r="M137" s="62">
        <f t="shared" si="82"/>
        <v>0</v>
      </c>
      <c r="N137" s="19">
        <f t="shared" si="86"/>
        <v>0</v>
      </c>
      <c r="O137" s="20">
        <f t="shared" si="87"/>
        <v>0</v>
      </c>
      <c r="P137" s="21"/>
      <c r="Q137" s="60">
        <f t="shared" si="88"/>
        <v>0</v>
      </c>
    </row>
    <row r="138" spans="1:17" ht="15" thickBot="1" x14ac:dyDescent="0.35">
      <c r="A138" s="198"/>
      <c r="B138" s="397"/>
      <c r="C138" s="399"/>
      <c r="D138" s="380"/>
      <c r="E138" s="99"/>
      <c r="F138" s="105"/>
      <c r="G138" s="63"/>
      <c r="H138" s="64"/>
      <c r="I138" s="65"/>
      <c r="J138" s="136">
        <f t="shared" si="83"/>
        <v>0</v>
      </c>
      <c r="K138" s="66">
        <f t="shared" si="84"/>
        <v>0</v>
      </c>
      <c r="L138" s="67">
        <f t="shared" si="85"/>
        <v>0</v>
      </c>
      <c r="M138" s="68">
        <f t="shared" si="82"/>
        <v>0</v>
      </c>
      <c r="N138" s="69">
        <f t="shared" si="86"/>
        <v>0</v>
      </c>
      <c r="O138" s="70">
        <f t="shared" si="87"/>
        <v>0</v>
      </c>
      <c r="P138" s="71"/>
      <c r="Q138" s="66">
        <f t="shared" si="88"/>
        <v>0</v>
      </c>
    </row>
    <row r="139" spans="1:17" ht="15" thickBot="1" x14ac:dyDescent="0.35">
      <c r="A139" s="198"/>
      <c r="B139" s="359" t="s">
        <v>128</v>
      </c>
      <c r="C139" s="359"/>
      <c r="D139" s="360"/>
      <c r="E139" s="100">
        <f>SUM(E128:E138)</f>
        <v>0</v>
      </c>
      <c r="F139" s="106"/>
      <c r="G139" s="158"/>
      <c r="H139" s="159"/>
      <c r="I139" s="159"/>
      <c r="J139" s="159"/>
      <c r="K139" s="72">
        <f>SUM(K128:K138)</f>
        <v>0</v>
      </c>
      <c r="L139" s="72">
        <f t="shared" ref="L139:O139" si="89">SUM(L128:L138)</f>
        <v>0</v>
      </c>
      <c r="M139" s="73">
        <f>SUM(M128:M138)</f>
        <v>0</v>
      </c>
      <c r="N139" s="77">
        <f t="shared" si="89"/>
        <v>0</v>
      </c>
      <c r="O139" s="78">
        <f t="shared" si="89"/>
        <v>0</v>
      </c>
      <c r="P139" s="74"/>
      <c r="Q139" s="72">
        <f>SUM(Q128:Q138)</f>
        <v>0</v>
      </c>
    </row>
    <row r="140" spans="1:17" x14ac:dyDescent="0.3">
      <c r="A140" s="384" t="s">
        <v>67</v>
      </c>
      <c r="B140" s="401">
        <v>9</v>
      </c>
      <c r="C140" s="354" t="s">
        <v>111</v>
      </c>
      <c r="D140" s="356"/>
      <c r="E140" s="97"/>
      <c r="F140" s="107"/>
      <c r="G140" s="44"/>
      <c r="H140" s="45"/>
      <c r="I140" s="46"/>
      <c r="J140" s="136">
        <f>SUM(G140:I140)</f>
        <v>0</v>
      </c>
      <c r="K140" s="33">
        <f t="shared" ref="K140:K150" si="90">E140*J140</f>
        <v>0</v>
      </c>
      <c r="L140" s="17">
        <f t="shared" ref="L140:L150" si="91">25%*K140</f>
        <v>0</v>
      </c>
      <c r="M140" s="34">
        <f t="shared" ref="M140:M150" si="92">ROUND(SUM(K140:L140),0)</f>
        <v>0</v>
      </c>
      <c r="N140" s="19">
        <f t="shared" ref="N140:N150" si="93">$N$4*$M140</f>
        <v>0</v>
      </c>
      <c r="O140" s="20">
        <f t="shared" ref="O140:O150" si="94">$O$4*$M140</f>
        <v>0</v>
      </c>
      <c r="P140" s="21"/>
      <c r="Q140" s="33">
        <f t="shared" ref="Q140:Q150" si="95">ROUND(SUM($N140:$P140),0)</f>
        <v>0</v>
      </c>
    </row>
    <row r="141" spans="1:17" x14ac:dyDescent="0.3">
      <c r="A141" s="385"/>
      <c r="B141" s="396"/>
      <c r="C141" s="398"/>
      <c r="D141" s="379"/>
      <c r="E141" s="98"/>
      <c r="F141" s="104"/>
      <c r="G141" s="57"/>
      <c r="H141" s="58"/>
      <c r="I141" s="59"/>
      <c r="J141" s="136">
        <f t="shared" ref="J141:J150" si="96">SUM(G141:I141)</f>
        <v>0</v>
      </c>
      <c r="K141" s="83">
        <f t="shared" si="90"/>
        <v>0</v>
      </c>
      <c r="L141" s="61">
        <f t="shared" si="91"/>
        <v>0</v>
      </c>
      <c r="M141" s="85">
        <f t="shared" si="92"/>
        <v>0</v>
      </c>
      <c r="N141" s="19">
        <f t="shared" si="93"/>
        <v>0</v>
      </c>
      <c r="O141" s="20">
        <f t="shared" si="94"/>
        <v>0</v>
      </c>
      <c r="P141" s="21"/>
      <c r="Q141" s="83">
        <f t="shared" si="95"/>
        <v>0</v>
      </c>
    </row>
    <row r="142" spans="1:17" x14ac:dyDescent="0.3">
      <c r="A142" s="385"/>
      <c r="B142" s="396"/>
      <c r="C142" s="398"/>
      <c r="D142" s="379"/>
      <c r="E142" s="98"/>
      <c r="F142" s="104"/>
      <c r="G142" s="57"/>
      <c r="H142" s="58"/>
      <c r="I142" s="59"/>
      <c r="J142" s="136">
        <f t="shared" si="96"/>
        <v>0</v>
      </c>
      <c r="K142" s="83">
        <f t="shared" si="90"/>
        <v>0</v>
      </c>
      <c r="L142" s="61">
        <f t="shared" si="91"/>
        <v>0</v>
      </c>
      <c r="M142" s="85">
        <f t="shared" si="92"/>
        <v>0</v>
      </c>
      <c r="N142" s="19">
        <f t="shared" si="93"/>
        <v>0</v>
      </c>
      <c r="O142" s="20">
        <f t="shared" si="94"/>
        <v>0</v>
      </c>
      <c r="P142" s="21"/>
      <c r="Q142" s="83">
        <f t="shared" si="95"/>
        <v>0</v>
      </c>
    </row>
    <row r="143" spans="1:17" x14ac:dyDescent="0.3">
      <c r="A143" s="385"/>
      <c r="B143" s="396"/>
      <c r="C143" s="398"/>
      <c r="D143" s="379"/>
      <c r="E143" s="98"/>
      <c r="F143" s="104"/>
      <c r="G143" s="57"/>
      <c r="H143" s="58"/>
      <c r="I143" s="59"/>
      <c r="J143" s="136">
        <f t="shared" si="96"/>
        <v>0</v>
      </c>
      <c r="K143" s="83">
        <f t="shared" si="90"/>
        <v>0</v>
      </c>
      <c r="L143" s="61">
        <f t="shared" si="91"/>
        <v>0</v>
      </c>
      <c r="M143" s="85">
        <f t="shared" si="92"/>
        <v>0</v>
      </c>
      <c r="N143" s="19">
        <f t="shared" si="93"/>
        <v>0</v>
      </c>
      <c r="O143" s="20">
        <f t="shared" si="94"/>
        <v>0</v>
      </c>
      <c r="P143" s="21"/>
      <c r="Q143" s="83">
        <f t="shared" si="95"/>
        <v>0</v>
      </c>
    </row>
    <row r="144" spans="1:17" x14ac:dyDescent="0.3">
      <c r="A144" s="385"/>
      <c r="B144" s="396"/>
      <c r="C144" s="398"/>
      <c r="D144" s="379"/>
      <c r="E144" s="98"/>
      <c r="F144" s="104"/>
      <c r="G144" s="57"/>
      <c r="H144" s="58"/>
      <c r="I144" s="59"/>
      <c r="J144" s="136">
        <f t="shared" si="96"/>
        <v>0</v>
      </c>
      <c r="K144" s="83">
        <f t="shared" si="90"/>
        <v>0</v>
      </c>
      <c r="L144" s="61">
        <f t="shared" si="91"/>
        <v>0</v>
      </c>
      <c r="M144" s="85">
        <f t="shared" si="92"/>
        <v>0</v>
      </c>
      <c r="N144" s="19">
        <f t="shared" si="93"/>
        <v>0</v>
      </c>
      <c r="O144" s="20">
        <f t="shared" si="94"/>
        <v>0</v>
      </c>
      <c r="P144" s="21"/>
      <c r="Q144" s="83">
        <f t="shared" si="95"/>
        <v>0</v>
      </c>
    </row>
    <row r="145" spans="1:17" x14ac:dyDescent="0.3">
      <c r="A145" s="385"/>
      <c r="B145" s="396"/>
      <c r="C145" s="398"/>
      <c r="D145" s="379"/>
      <c r="E145" s="98"/>
      <c r="F145" s="104"/>
      <c r="G145" s="57"/>
      <c r="H145" s="58"/>
      <c r="I145" s="59"/>
      <c r="J145" s="136">
        <f t="shared" si="96"/>
        <v>0</v>
      </c>
      <c r="K145" s="83">
        <f t="shared" si="90"/>
        <v>0</v>
      </c>
      <c r="L145" s="61">
        <f t="shared" si="91"/>
        <v>0</v>
      </c>
      <c r="M145" s="85">
        <f t="shared" si="92"/>
        <v>0</v>
      </c>
      <c r="N145" s="19">
        <f t="shared" si="93"/>
        <v>0</v>
      </c>
      <c r="O145" s="20">
        <f t="shared" si="94"/>
        <v>0</v>
      </c>
      <c r="P145" s="21"/>
      <c r="Q145" s="83">
        <f t="shared" si="95"/>
        <v>0</v>
      </c>
    </row>
    <row r="146" spans="1:17" x14ac:dyDescent="0.3">
      <c r="A146" s="385"/>
      <c r="B146" s="396"/>
      <c r="C146" s="398"/>
      <c r="D146" s="379"/>
      <c r="E146" s="98"/>
      <c r="F146" s="104"/>
      <c r="G146" s="57"/>
      <c r="H146" s="58"/>
      <c r="I146" s="59"/>
      <c r="J146" s="136">
        <f t="shared" si="96"/>
        <v>0</v>
      </c>
      <c r="K146" s="83">
        <f t="shared" si="90"/>
        <v>0</v>
      </c>
      <c r="L146" s="61">
        <f t="shared" si="91"/>
        <v>0</v>
      </c>
      <c r="M146" s="85">
        <f t="shared" si="92"/>
        <v>0</v>
      </c>
      <c r="N146" s="19">
        <f t="shared" si="93"/>
        <v>0</v>
      </c>
      <c r="O146" s="20">
        <f t="shared" si="94"/>
        <v>0</v>
      </c>
      <c r="P146" s="21"/>
      <c r="Q146" s="83">
        <f t="shared" si="95"/>
        <v>0</v>
      </c>
    </row>
    <row r="147" spans="1:17" x14ac:dyDescent="0.3">
      <c r="A147" s="385"/>
      <c r="B147" s="396"/>
      <c r="C147" s="398"/>
      <c r="D147" s="379"/>
      <c r="E147" s="98"/>
      <c r="F147" s="104"/>
      <c r="G147" s="57"/>
      <c r="H147" s="58"/>
      <c r="I147" s="59"/>
      <c r="J147" s="136">
        <f t="shared" si="96"/>
        <v>0</v>
      </c>
      <c r="K147" s="83">
        <f t="shared" si="90"/>
        <v>0</v>
      </c>
      <c r="L147" s="61">
        <f t="shared" si="91"/>
        <v>0</v>
      </c>
      <c r="M147" s="85">
        <f t="shared" si="92"/>
        <v>0</v>
      </c>
      <c r="N147" s="19">
        <f t="shared" si="93"/>
        <v>0</v>
      </c>
      <c r="O147" s="20">
        <f t="shared" si="94"/>
        <v>0</v>
      </c>
      <c r="P147" s="21"/>
      <c r="Q147" s="83">
        <f t="shared" si="95"/>
        <v>0</v>
      </c>
    </row>
    <row r="148" spans="1:17" x14ac:dyDescent="0.3">
      <c r="A148" s="385"/>
      <c r="B148" s="396"/>
      <c r="C148" s="398"/>
      <c r="D148" s="379"/>
      <c r="E148" s="98"/>
      <c r="F148" s="104"/>
      <c r="G148" s="57"/>
      <c r="H148" s="58"/>
      <c r="I148" s="59"/>
      <c r="J148" s="136">
        <f t="shared" si="96"/>
        <v>0</v>
      </c>
      <c r="K148" s="83">
        <f t="shared" si="90"/>
        <v>0</v>
      </c>
      <c r="L148" s="61">
        <f t="shared" si="91"/>
        <v>0</v>
      </c>
      <c r="M148" s="85">
        <f t="shared" si="92"/>
        <v>0</v>
      </c>
      <c r="N148" s="19">
        <f t="shared" si="93"/>
        <v>0</v>
      </c>
      <c r="O148" s="20">
        <f t="shared" si="94"/>
        <v>0</v>
      </c>
      <c r="P148" s="21"/>
      <c r="Q148" s="83">
        <f t="shared" si="95"/>
        <v>0</v>
      </c>
    </row>
    <row r="149" spans="1:17" x14ac:dyDescent="0.3">
      <c r="A149" s="385"/>
      <c r="B149" s="396"/>
      <c r="C149" s="398"/>
      <c r="D149" s="379"/>
      <c r="E149" s="98"/>
      <c r="F149" s="104"/>
      <c r="G149" s="57"/>
      <c r="H149" s="58"/>
      <c r="I149" s="59"/>
      <c r="J149" s="136">
        <f t="shared" si="96"/>
        <v>0</v>
      </c>
      <c r="K149" s="83">
        <f t="shared" si="90"/>
        <v>0</v>
      </c>
      <c r="L149" s="61">
        <f t="shared" si="91"/>
        <v>0</v>
      </c>
      <c r="M149" s="85">
        <f t="shared" si="92"/>
        <v>0</v>
      </c>
      <c r="N149" s="19">
        <f t="shared" si="93"/>
        <v>0</v>
      </c>
      <c r="O149" s="20">
        <f t="shared" si="94"/>
        <v>0</v>
      </c>
      <c r="P149" s="21"/>
      <c r="Q149" s="83">
        <f t="shared" si="95"/>
        <v>0</v>
      </c>
    </row>
    <row r="150" spans="1:17" ht="15" thickBot="1" x14ac:dyDescent="0.35">
      <c r="A150" s="385"/>
      <c r="B150" s="397"/>
      <c r="C150" s="399"/>
      <c r="D150" s="380"/>
      <c r="E150" s="99"/>
      <c r="F150" s="105"/>
      <c r="G150" s="63"/>
      <c r="H150" s="64"/>
      <c r="I150" s="65"/>
      <c r="J150" s="136">
        <f t="shared" si="96"/>
        <v>0</v>
      </c>
      <c r="K150" s="84">
        <f t="shared" si="90"/>
        <v>0</v>
      </c>
      <c r="L150" s="67">
        <f t="shared" si="91"/>
        <v>0</v>
      </c>
      <c r="M150" s="86">
        <f t="shared" si="92"/>
        <v>0</v>
      </c>
      <c r="N150" s="69">
        <f t="shared" si="93"/>
        <v>0</v>
      </c>
      <c r="O150" s="70">
        <f t="shared" si="94"/>
        <v>0</v>
      </c>
      <c r="P150" s="71"/>
      <c r="Q150" s="84">
        <f t="shared" si="95"/>
        <v>0</v>
      </c>
    </row>
    <row r="151" spans="1:17" ht="15" customHeight="1" thickBot="1" x14ac:dyDescent="0.35">
      <c r="A151" s="385"/>
      <c r="B151" s="402" t="s">
        <v>156</v>
      </c>
      <c r="C151" s="403"/>
      <c r="D151" s="404"/>
      <c r="E151" s="101">
        <f t="shared" ref="E151:O151" si="97">SUM(E140:E150)</f>
        <v>0</v>
      </c>
      <c r="F151" s="108"/>
      <c r="G151" s="158"/>
      <c r="H151" s="159"/>
      <c r="I151" s="159"/>
      <c r="J151" s="159"/>
      <c r="K151" s="79">
        <f t="shared" si="97"/>
        <v>0</v>
      </c>
      <c r="L151" s="79">
        <f t="shared" si="97"/>
        <v>0</v>
      </c>
      <c r="M151" s="80">
        <f t="shared" si="97"/>
        <v>0</v>
      </c>
      <c r="N151" s="81">
        <f t="shared" si="97"/>
        <v>0</v>
      </c>
      <c r="O151" s="82">
        <f t="shared" si="97"/>
        <v>0</v>
      </c>
      <c r="P151" s="74"/>
      <c r="Q151" s="79">
        <f t="shared" ref="Q151" si="98">SUM(Q140:Q150)</f>
        <v>0</v>
      </c>
    </row>
    <row r="152" spans="1:17" ht="15" customHeight="1" x14ac:dyDescent="0.3">
      <c r="A152" s="385"/>
      <c r="B152" s="401">
        <v>10</v>
      </c>
      <c r="C152" s="354" t="s">
        <v>112</v>
      </c>
      <c r="D152" s="356"/>
      <c r="E152" s="97"/>
      <c r="F152" s="107"/>
      <c r="G152" s="44"/>
      <c r="H152" s="45"/>
      <c r="I152" s="46"/>
      <c r="J152" s="136">
        <f>SUM(G152:I152)</f>
        <v>0</v>
      </c>
      <c r="K152" s="33">
        <f t="shared" ref="K152:K162" si="99">E152*J152</f>
        <v>0</v>
      </c>
      <c r="L152" s="17">
        <f t="shared" ref="L152:L162" si="100">25%*K152</f>
        <v>0</v>
      </c>
      <c r="M152" s="34">
        <f t="shared" ref="M152:M162" si="101">ROUND(SUM(K152:L152),0)</f>
        <v>0</v>
      </c>
      <c r="N152" s="19">
        <f t="shared" ref="N152:N162" si="102">$N$4*$M152</f>
        <v>0</v>
      </c>
      <c r="O152" s="20">
        <f t="shared" ref="O152:O162" si="103">$O$4*$M152</f>
        <v>0</v>
      </c>
      <c r="P152" s="21"/>
      <c r="Q152" s="33">
        <f t="shared" ref="Q152:Q162" si="104">ROUND(SUM($N152:$P152),0)</f>
        <v>0</v>
      </c>
    </row>
    <row r="153" spans="1:17" x14ac:dyDescent="0.3">
      <c r="A153" s="385"/>
      <c r="B153" s="396"/>
      <c r="C153" s="398"/>
      <c r="D153" s="379"/>
      <c r="E153" s="98"/>
      <c r="F153" s="104"/>
      <c r="G153" s="57"/>
      <c r="H153" s="58"/>
      <c r="I153" s="59"/>
      <c r="J153" s="136">
        <f t="shared" ref="J153:J162" si="105">SUM(G153:I153)</f>
        <v>0</v>
      </c>
      <c r="K153" s="83">
        <f t="shared" si="99"/>
        <v>0</v>
      </c>
      <c r="L153" s="61">
        <f t="shared" si="100"/>
        <v>0</v>
      </c>
      <c r="M153" s="85">
        <f t="shared" si="101"/>
        <v>0</v>
      </c>
      <c r="N153" s="19">
        <f t="shared" si="102"/>
        <v>0</v>
      </c>
      <c r="O153" s="20">
        <f t="shared" si="103"/>
        <v>0</v>
      </c>
      <c r="P153" s="21"/>
      <c r="Q153" s="83">
        <f t="shared" si="104"/>
        <v>0</v>
      </c>
    </row>
    <row r="154" spans="1:17" x14ac:dyDescent="0.3">
      <c r="A154" s="385"/>
      <c r="B154" s="396"/>
      <c r="C154" s="398"/>
      <c r="D154" s="379"/>
      <c r="E154" s="98"/>
      <c r="F154" s="104"/>
      <c r="G154" s="57"/>
      <c r="H154" s="58"/>
      <c r="I154" s="59"/>
      <c r="J154" s="136">
        <f t="shared" si="105"/>
        <v>0</v>
      </c>
      <c r="K154" s="83">
        <f t="shared" si="99"/>
        <v>0</v>
      </c>
      <c r="L154" s="61">
        <f t="shared" si="100"/>
        <v>0</v>
      </c>
      <c r="M154" s="85">
        <f t="shared" si="101"/>
        <v>0</v>
      </c>
      <c r="N154" s="19">
        <f t="shared" si="102"/>
        <v>0</v>
      </c>
      <c r="O154" s="20">
        <f t="shared" si="103"/>
        <v>0</v>
      </c>
      <c r="P154" s="21"/>
      <c r="Q154" s="83">
        <f t="shared" si="104"/>
        <v>0</v>
      </c>
    </row>
    <row r="155" spans="1:17" x14ac:dyDescent="0.3">
      <c r="A155" s="385"/>
      <c r="B155" s="396"/>
      <c r="C155" s="398"/>
      <c r="D155" s="379"/>
      <c r="E155" s="98"/>
      <c r="F155" s="104"/>
      <c r="G155" s="57"/>
      <c r="H155" s="58"/>
      <c r="I155" s="59"/>
      <c r="J155" s="136">
        <f t="shared" si="105"/>
        <v>0</v>
      </c>
      <c r="K155" s="83">
        <f t="shared" si="99"/>
        <v>0</v>
      </c>
      <c r="L155" s="61">
        <f t="shared" si="100"/>
        <v>0</v>
      </c>
      <c r="M155" s="85">
        <f t="shared" si="101"/>
        <v>0</v>
      </c>
      <c r="N155" s="19">
        <f t="shared" si="102"/>
        <v>0</v>
      </c>
      <c r="O155" s="20">
        <f t="shared" si="103"/>
        <v>0</v>
      </c>
      <c r="P155" s="21"/>
      <c r="Q155" s="83">
        <f t="shared" si="104"/>
        <v>0</v>
      </c>
    </row>
    <row r="156" spans="1:17" x14ac:dyDescent="0.3">
      <c r="A156" s="385"/>
      <c r="B156" s="396"/>
      <c r="C156" s="398"/>
      <c r="D156" s="379"/>
      <c r="E156" s="98"/>
      <c r="F156" s="104"/>
      <c r="G156" s="57"/>
      <c r="H156" s="58"/>
      <c r="I156" s="59"/>
      <c r="J156" s="136">
        <f t="shared" si="105"/>
        <v>0</v>
      </c>
      <c r="K156" s="83">
        <f t="shared" si="99"/>
        <v>0</v>
      </c>
      <c r="L156" s="61">
        <f t="shared" si="100"/>
        <v>0</v>
      </c>
      <c r="M156" s="85">
        <f t="shared" si="101"/>
        <v>0</v>
      </c>
      <c r="N156" s="19">
        <f t="shared" si="102"/>
        <v>0</v>
      </c>
      <c r="O156" s="20">
        <f t="shared" si="103"/>
        <v>0</v>
      </c>
      <c r="P156" s="21"/>
      <c r="Q156" s="83">
        <f t="shared" si="104"/>
        <v>0</v>
      </c>
    </row>
    <row r="157" spans="1:17" x14ac:dyDescent="0.3">
      <c r="A157" s="385"/>
      <c r="B157" s="396"/>
      <c r="C157" s="398"/>
      <c r="D157" s="379"/>
      <c r="E157" s="98"/>
      <c r="F157" s="104"/>
      <c r="G157" s="57"/>
      <c r="H157" s="58"/>
      <c r="I157" s="59"/>
      <c r="J157" s="136">
        <f t="shared" si="105"/>
        <v>0</v>
      </c>
      <c r="K157" s="83">
        <f t="shared" si="99"/>
        <v>0</v>
      </c>
      <c r="L157" s="61">
        <f t="shared" si="100"/>
        <v>0</v>
      </c>
      <c r="M157" s="85">
        <f t="shared" si="101"/>
        <v>0</v>
      </c>
      <c r="N157" s="19">
        <f t="shared" si="102"/>
        <v>0</v>
      </c>
      <c r="O157" s="20">
        <f t="shared" si="103"/>
        <v>0</v>
      </c>
      <c r="P157" s="21"/>
      <c r="Q157" s="83">
        <f t="shared" si="104"/>
        <v>0</v>
      </c>
    </row>
    <row r="158" spans="1:17" x14ac:dyDescent="0.3">
      <c r="A158" s="385"/>
      <c r="B158" s="396"/>
      <c r="C158" s="398"/>
      <c r="D158" s="379"/>
      <c r="E158" s="98"/>
      <c r="F158" s="104"/>
      <c r="G158" s="57"/>
      <c r="H158" s="58"/>
      <c r="I158" s="59"/>
      <c r="J158" s="136">
        <f t="shared" si="105"/>
        <v>0</v>
      </c>
      <c r="K158" s="83">
        <f t="shared" si="99"/>
        <v>0</v>
      </c>
      <c r="L158" s="61">
        <f t="shared" si="100"/>
        <v>0</v>
      </c>
      <c r="M158" s="85">
        <f t="shared" si="101"/>
        <v>0</v>
      </c>
      <c r="N158" s="19">
        <f t="shared" si="102"/>
        <v>0</v>
      </c>
      <c r="O158" s="20">
        <f t="shared" si="103"/>
        <v>0</v>
      </c>
      <c r="P158" s="21"/>
      <c r="Q158" s="83">
        <f t="shared" si="104"/>
        <v>0</v>
      </c>
    </row>
    <row r="159" spans="1:17" x14ac:dyDescent="0.3">
      <c r="A159" s="385"/>
      <c r="B159" s="396"/>
      <c r="C159" s="398"/>
      <c r="D159" s="379"/>
      <c r="E159" s="98"/>
      <c r="F159" s="104"/>
      <c r="G159" s="57"/>
      <c r="H159" s="58"/>
      <c r="I159" s="59"/>
      <c r="J159" s="136">
        <f t="shared" si="105"/>
        <v>0</v>
      </c>
      <c r="K159" s="83">
        <f t="shared" si="99"/>
        <v>0</v>
      </c>
      <c r="L159" s="61">
        <f t="shared" si="100"/>
        <v>0</v>
      </c>
      <c r="M159" s="85">
        <f t="shared" si="101"/>
        <v>0</v>
      </c>
      <c r="N159" s="19">
        <f t="shared" si="102"/>
        <v>0</v>
      </c>
      <c r="O159" s="20">
        <f t="shared" si="103"/>
        <v>0</v>
      </c>
      <c r="P159" s="21"/>
      <c r="Q159" s="83">
        <f t="shared" si="104"/>
        <v>0</v>
      </c>
    </row>
    <row r="160" spans="1:17" x14ac:dyDescent="0.3">
      <c r="A160" s="385"/>
      <c r="B160" s="396"/>
      <c r="C160" s="398"/>
      <c r="D160" s="379"/>
      <c r="E160" s="98"/>
      <c r="F160" s="104"/>
      <c r="G160" s="57"/>
      <c r="H160" s="58"/>
      <c r="I160" s="59"/>
      <c r="J160" s="136">
        <f t="shared" si="105"/>
        <v>0</v>
      </c>
      <c r="K160" s="83">
        <f t="shared" si="99"/>
        <v>0</v>
      </c>
      <c r="L160" s="61">
        <f t="shared" si="100"/>
        <v>0</v>
      </c>
      <c r="M160" s="85">
        <f t="shared" si="101"/>
        <v>0</v>
      </c>
      <c r="N160" s="19">
        <f t="shared" si="102"/>
        <v>0</v>
      </c>
      <c r="O160" s="20">
        <f t="shared" si="103"/>
        <v>0</v>
      </c>
      <c r="P160" s="21"/>
      <c r="Q160" s="83">
        <f t="shared" si="104"/>
        <v>0</v>
      </c>
    </row>
    <row r="161" spans="1:17" x14ac:dyDescent="0.3">
      <c r="A161" s="385"/>
      <c r="B161" s="396"/>
      <c r="C161" s="398"/>
      <c r="D161" s="379"/>
      <c r="E161" s="98"/>
      <c r="F161" s="104"/>
      <c r="G161" s="57"/>
      <c r="H161" s="58"/>
      <c r="I161" s="59"/>
      <c r="J161" s="136">
        <f t="shared" si="105"/>
        <v>0</v>
      </c>
      <c r="K161" s="83">
        <f t="shared" si="99"/>
        <v>0</v>
      </c>
      <c r="L161" s="61">
        <f t="shared" si="100"/>
        <v>0</v>
      </c>
      <c r="M161" s="85">
        <f t="shared" si="101"/>
        <v>0</v>
      </c>
      <c r="N161" s="19">
        <f t="shared" si="102"/>
        <v>0</v>
      </c>
      <c r="O161" s="20">
        <f t="shared" si="103"/>
        <v>0</v>
      </c>
      <c r="P161" s="21"/>
      <c r="Q161" s="83">
        <f t="shared" si="104"/>
        <v>0</v>
      </c>
    </row>
    <row r="162" spans="1:17" ht="15" thickBot="1" x14ac:dyDescent="0.35">
      <c r="A162" s="385"/>
      <c r="B162" s="397"/>
      <c r="C162" s="399"/>
      <c r="D162" s="380"/>
      <c r="E162" s="99"/>
      <c r="F162" s="105"/>
      <c r="G162" s="63"/>
      <c r="H162" s="64"/>
      <c r="I162" s="65"/>
      <c r="J162" s="136">
        <f t="shared" si="105"/>
        <v>0</v>
      </c>
      <c r="K162" s="84">
        <f t="shared" si="99"/>
        <v>0</v>
      </c>
      <c r="L162" s="67">
        <f t="shared" si="100"/>
        <v>0</v>
      </c>
      <c r="M162" s="86">
        <f t="shared" si="101"/>
        <v>0</v>
      </c>
      <c r="N162" s="69">
        <f t="shared" si="102"/>
        <v>0</v>
      </c>
      <c r="O162" s="70">
        <f t="shared" si="103"/>
        <v>0</v>
      </c>
      <c r="P162" s="71"/>
      <c r="Q162" s="84">
        <f t="shared" si="104"/>
        <v>0</v>
      </c>
    </row>
    <row r="163" spans="1:17" ht="15" customHeight="1" thickBot="1" x14ac:dyDescent="0.35">
      <c r="A163" s="386"/>
      <c r="B163" s="402" t="s">
        <v>157</v>
      </c>
      <c r="C163" s="403"/>
      <c r="D163" s="404"/>
      <c r="E163" s="101">
        <f t="shared" ref="E163:O163" si="106">SUM(E152:E162)</f>
        <v>0</v>
      </c>
      <c r="F163" s="108"/>
      <c r="G163" s="158"/>
      <c r="H163" s="159"/>
      <c r="I163" s="159"/>
      <c r="J163" s="159"/>
      <c r="K163" s="79">
        <f t="shared" si="106"/>
        <v>0</v>
      </c>
      <c r="L163" s="79">
        <f t="shared" si="106"/>
        <v>0</v>
      </c>
      <c r="M163" s="80">
        <f t="shared" si="106"/>
        <v>0</v>
      </c>
      <c r="N163" s="81">
        <f t="shared" si="106"/>
        <v>0</v>
      </c>
      <c r="O163" s="82">
        <f t="shared" si="106"/>
        <v>0</v>
      </c>
      <c r="P163" s="74"/>
      <c r="Q163" s="79">
        <f t="shared" ref="Q163" si="107">SUM(Q152:Q162)</f>
        <v>0</v>
      </c>
    </row>
    <row r="164" spans="1:17" x14ac:dyDescent="0.3">
      <c r="A164" s="181"/>
      <c r="B164" s="395" t="s">
        <v>5</v>
      </c>
      <c r="C164" s="363" t="s">
        <v>77</v>
      </c>
      <c r="D164" s="365" t="s">
        <v>30</v>
      </c>
      <c r="E164" s="97"/>
      <c r="F164" s="107"/>
      <c r="G164" s="44"/>
      <c r="H164" s="45"/>
      <c r="I164" s="46"/>
      <c r="J164" s="136">
        <f>SUM(G164:I164)</f>
        <v>0</v>
      </c>
      <c r="K164" s="15">
        <f>E164*J164</f>
        <v>0</v>
      </c>
      <c r="L164" s="17">
        <f>25%*K164</f>
        <v>0</v>
      </c>
      <c r="M164" s="18">
        <f t="shared" ref="M164:M174" si="108">ROUND(SUM(K164:L164),0)</f>
        <v>0</v>
      </c>
      <c r="N164" s="19">
        <f>$N$4*$M164</f>
        <v>0</v>
      </c>
      <c r="O164" s="20">
        <f>$O$4*$M164</f>
        <v>0</v>
      </c>
      <c r="P164" s="21"/>
      <c r="Q164" s="15">
        <f>ROUND(SUM($N164:$P164),0)</f>
        <v>0</v>
      </c>
    </row>
    <row r="165" spans="1:17" x14ac:dyDescent="0.3">
      <c r="A165" s="198"/>
      <c r="B165" s="396"/>
      <c r="C165" s="398"/>
      <c r="D165" s="379"/>
      <c r="E165" s="98"/>
      <c r="F165" s="104"/>
      <c r="G165" s="57"/>
      <c r="H165" s="58"/>
      <c r="I165" s="59"/>
      <c r="J165" s="136">
        <f t="shared" ref="J165:J174" si="109">SUM(G165:I165)</f>
        <v>0</v>
      </c>
      <c r="K165" s="60">
        <f t="shared" ref="K165:K174" si="110">E165*J165</f>
        <v>0</v>
      </c>
      <c r="L165" s="61">
        <f t="shared" ref="L165:L174" si="111">25%*K165</f>
        <v>0</v>
      </c>
      <c r="M165" s="62">
        <f t="shared" si="108"/>
        <v>0</v>
      </c>
      <c r="N165" s="19">
        <f t="shared" ref="N165:N174" si="112">$N$4*$M165</f>
        <v>0</v>
      </c>
      <c r="O165" s="20">
        <f t="shared" ref="O165:O174" si="113">$O$4*$M165</f>
        <v>0</v>
      </c>
      <c r="P165" s="21"/>
      <c r="Q165" s="60">
        <f t="shared" ref="Q165:Q174" si="114">ROUND(SUM($N165:$P165),0)</f>
        <v>0</v>
      </c>
    </row>
    <row r="166" spans="1:17" x14ac:dyDescent="0.3">
      <c r="A166" s="198"/>
      <c r="B166" s="396"/>
      <c r="C166" s="398"/>
      <c r="D166" s="379"/>
      <c r="E166" s="98"/>
      <c r="F166" s="104"/>
      <c r="G166" s="57"/>
      <c r="H166" s="58"/>
      <c r="I166" s="59"/>
      <c r="J166" s="136">
        <f t="shared" si="109"/>
        <v>0</v>
      </c>
      <c r="K166" s="60">
        <f t="shared" si="110"/>
        <v>0</v>
      </c>
      <c r="L166" s="61">
        <f t="shared" si="111"/>
        <v>0</v>
      </c>
      <c r="M166" s="62">
        <f t="shared" si="108"/>
        <v>0</v>
      </c>
      <c r="N166" s="19">
        <f t="shared" si="112"/>
        <v>0</v>
      </c>
      <c r="O166" s="20">
        <f t="shared" si="113"/>
        <v>0</v>
      </c>
      <c r="P166" s="21"/>
      <c r="Q166" s="60">
        <f t="shared" si="114"/>
        <v>0</v>
      </c>
    </row>
    <row r="167" spans="1:17" x14ac:dyDescent="0.3">
      <c r="A167" s="198"/>
      <c r="B167" s="396"/>
      <c r="C167" s="398"/>
      <c r="D167" s="379"/>
      <c r="E167" s="98"/>
      <c r="F167" s="104"/>
      <c r="G167" s="57"/>
      <c r="H167" s="58"/>
      <c r="I167" s="59"/>
      <c r="J167" s="136">
        <f t="shared" si="109"/>
        <v>0</v>
      </c>
      <c r="K167" s="60">
        <f t="shared" si="110"/>
        <v>0</v>
      </c>
      <c r="L167" s="61">
        <f t="shared" si="111"/>
        <v>0</v>
      </c>
      <c r="M167" s="62">
        <f t="shared" si="108"/>
        <v>0</v>
      </c>
      <c r="N167" s="19">
        <f t="shared" si="112"/>
        <v>0</v>
      </c>
      <c r="O167" s="20">
        <f t="shared" si="113"/>
        <v>0</v>
      </c>
      <c r="P167" s="21"/>
      <c r="Q167" s="60">
        <f t="shared" si="114"/>
        <v>0</v>
      </c>
    </row>
    <row r="168" spans="1:17" x14ac:dyDescent="0.3">
      <c r="A168" s="198"/>
      <c r="B168" s="396"/>
      <c r="C168" s="398"/>
      <c r="D168" s="379"/>
      <c r="E168" s="98"/>
      <c r="F168" s="104"/>
      <c r="G168" s="57"/>
      <c r="H168" s="58"/>
      <c r="I168" s="59"/>
      <c r="J168" s="136">
        <f t="shared" si="109"/>
        <v>0</v>
      </c>
      <c r="K168" s="60">
        <f t="shared" si="110"/>
        <v>0</v>
      </c>
      <c r="L168" s="61">
        <f t="shared" si="111"/>
        <v>0</v>
      </c>
      <c r="M168" s="62">
        <f t="shared" si="108"/>
        <v>0</v>
      </c>
      <c r="N168" s="19">
        <f t="shared" si="112"/>
        <v>0</v>
      </c>
      <c r="O168" s="20">
        <f t="shared" si="113"/>
        <v>0</v>
      </c>
      <c r="P168" s="21"/>
      <c r="Q168" s="60">
        <f t="shared" si="114"/>
        <v>0</v>
      </c>
    </row>
    <row r="169" spans="1:17" x14ac:dyDescent="0.3">
      <c r="A169" s="198"/>
      <c r="B169" s="396"/>
      <c r="C169" s="398"/>
      <c r="D169" s="379"/>
      <c r="E169" s="98"/>
      <c r="F169" s="104"/>
      <c r="G169" s="57"/>
      <c r="H169" s="58"/>
      <c r="I169" s="59"/>
      <c r="J169" s="136">
        <f t="shared" si="109"/>
        <v>0</v>
      </c>
      <c r="K169" s="60">
        <f t="shared" si="110"/>
        <v>0</v>
      </c>
      <c r="L169" s="61">
        <f t="shared" si="111"/>
        <v>0</v>
      </c>
      <c r="M169" s="62">
        <f t="shared" si="108"/>
        <v>0</v>
      </c>
      <c r="N169" s="19">
        <f t="shared" si="112"/>
        <v>0</v>
      </c>
      <c r="O169" s="20">
        <f t="shared" si="113"/>
        <v>0</v>
      </c>
      <c r="P169" s="21"/>
      <c r="Q169" s="60">
        <f t="shared" si="114"/>
        <v>0</v>
      </c>
    </row>
    <row r="170" spans="1:17" x14ac:dyDescent="0.3">
      <c r="A170" s="198"/>
      <c r="B170" s="396"/>
      <c r="C170" s="398"/>
      <c r="D170" s="379"/>
      <c r="E170" s="98"/>
      <c r="F170" s="104"/>
      <c r="G170" s="57"/>
      <c r="H170" s="58"/>
      <c r="I170" s="59"/>
      <c r="J170" s="136">
        <f t="shared" si="109"/>
        <v>0</v>
      </c>
      <c r="K170" s="60">
        <f t="shared" si="110"/>
        <v>0</v>
      </c>
      <c r="L170" s="61">
        <f t="shared" si="111"/>
        <v>0</v>
      </c>
      <c r="M170" s="62">
        <f t="shared" si="108"/>
        <v>0</v>
      </c>
      <c r="N170" s="19">
        <f t="shared" si="112"/>
        <v>0</v>
      </c>
      <c r="O170" s="20">
        <f t="shared" si="113"/>
        <v>0</v>
      </c>
      <c r="P170" s="21"/>
      <c r="Q170" s="60">
        <f t="shared" si="114"/>
        <v>0</v>
      </c>
    </row>
    <row r="171" spans="1:17" x14ac:dyDescent="0.3">
      <c r="A171" s="198"/>
      <c r="B171" s="396"/>
      <c r="C171" s="398"/>
      <c r="D171" s="379"/>
      <c r="E171" s="98"/>
      <c r="F171" s="104"/>
      <c r="G171" s="57"/>
      <c r="H171" s="58"/>
      <c r="I171" s="59"/>
      <c r="J171" s="136">
        <f t="shared" si="109"/>
        <v>0</v>
      </c>
      <c r="K171" s="60">
        <f t="shared" si="110"/>
        <v>0</v>
      </c>
      <c r="L171" s="61">
        <f t="shared" si="111"/>
        <v>0</v>
      </c>
      <c r="M171" s="62">
        <f t="shared" si="108"/>
        <v>0</v>
      </c>
      <c r="N171" s="19">
        <f t="shared" si="112"/>
        <v>0</v>
      </c>
      <c r="O171" s="20">
        <f t="shared" si="113"/>
        <v>0</v>
      </c>
      <c r="P171" s="21"/>
      <c r="Q171" s="60">
        <f t="shared" si="114"/>
        <v>0</v>
      </c>
    </row>
    <row r="172" spans="1:17" x14ac:dyDescent="0.3">
      <c r="A172" s="198"/>
      <c r="B172" s="396"/>
      <c r="C172" s="398"/>
      <c r="D172" s="379"/>
      <c r="E172" s="98"/>
      <c r="F172" s="104"/>
      <c r="G172" s="57"/>
      <c r="H172" s="58"/>
      <c r="I172" s="59"/>
      <c r="J172" s="136">
        <f t="shared" si="109"/>
        <v>0</v>
      </c>
      <c r="K172" s="60">
        <f t="shared" si="110"/>
        <v>0</v>
      </c>
      <c r="L172" s="61">
        <f t="shared" si="111"/>
        <v>0</v>
      </c>
      <c r="M172" s="62">
        <f t="shared" si="108"/>
        <v>0</v>
      </c>
      <c r="N172" s="19">
        <f t="shared" si="112"/>
        <v>0</v>
      </c>
      <c r="O172" s="20">
        <f t="shared" si="113"/>
        <v>0</v>
      </c>
      <c r="P172" s="21"/>
      <c r="Q172" s="60">
        <f t="shared" si="114"/>
        <v>0</v>
      </c>
    </row>
    <row r="173" spans="1:17" x14ac:dyDescent="0.3">
      <c r="A173" s="198"/>
      <c r="B173" s="396"/>
      <c r="C173" s="398"/>
      <c r="D173" s="379"/>
      <c r="E173" s="98"/>
      <c r="F173" s="104"/>
      <c r="G173" s="57"/>
      <c r="H173" s="58"/>
      <c r="I173" s="59"/>
      <c r="J173" s="136">
        <f t="shared" si="109"/>
        <v>0</v>
      </c>
      <c r="K173" s="60">
        <f t="shared" si="110"/>
        <v>0</v>
      </c>
      <c r="L173" s="61">
        <f t="shared" si="111"/>
        <v>0</v>
      </c>
      <c r="M173" s="62">
        <f t="shared" si="108"/>
        <v>0</v>
      </c>
      <c r="N173" s="19">
        <f t="shared" si="112"/>
        <v>0</v>
      </c>
      <c r="O173" s="20">
        <f t="shared" si="113"/>
        <v>0</v>
      </c>
      <c r="P173" s="21"/>
      <c r="Q173" s="60">
        <f t="shared" si="114"/>
        <v>0</v>
      </c>
    </row>
    <row r="174" spans="1:17" ht="15" thickBot="1" x14ac:dyDescent="0.35">
      <c r="A174" s="198"/>
      <c r="B174" s="397"/>
      <c r="C174" s="399"/>
      <c r="D174" s="380"/>
      <c r="E174" s="99"/>
      <c r="F174" s="105"/>
      <c r="G174" s="63"/>
      <c r="H174" s="64"/>
      <c r="I174" s="65"/>
      <c r="J174" s="136">
        <f t="shared" si="109"/>
        <v>0</v>
      </c>
      <c r="K174" s="66">
        <f t="shared" si="110"/>
        <v>0</v>
      </c>
      <c r="L174" s="67">
        <f t="shared" si="111"/>
        <v>0</v>
      </c>
      <c r="M174" s="68">
        <f t="shared" si="108"/>
        <v>0</v>
      </c>
      <c r="N174" s="69">
        <f t="shared" si="112"/>
        <v>0</v>
      </c>
      <c r="O174" s="70">
        <f t="shared" si="113"/>
        <v>0</v>
      </c>
      <c r="P174" s="71"/>
      <c r="Q174" s="66">
        <f t="shared" si="114"/>
        <v>0</v>
      </c>
    </row>
    <row r="175" spans="1:17" ht="15.75" customHeight="1" thickBot="1" x14ac:dyDescent="0.35">
      <c r="A175" s="198"/>
      <c r="B175" s="359" t="s">
        <v>129</v>
      </c>
      <c r="C175" s="359"/>
      <c r="D175" s="360"/>
      <c r="E175" s="100">
        <f>SUM(E164:E174)</f>
        <v>0</v>
      </c>
      <c r="F175" s="106"/>
      <c r="G175" s="158"/>
      <c r="H175" s="159"/>
      <c r="I175" s="159"/>
      <c r="J175" s="159"/>
      <c r="K175" s="72">
        <f t="shared" ref="K175:O175" si="115">SUM(K164:K174)</f>
        <v>0</v>
      </c>
      <c r="L175" s="72">
        <f t="shared" si="115"/>
        <v>0</v>
      </c>
      <c r="M175" s="73">
        <f t="shared" si="115"/>
        <v>0</v>
      </c>
      <c r="N175" s="77">
        <f t="shared" si="115"/>
        <v>0</v>
      </c>
      <c r="O175" s="78">
        <f t="shared" si="115"/>
        <v>0</v>
      </c>
      <c r="P175" s="74"/>
      <c r="Q175" s="72">
        <f>SUM(Q164:Q174)</f>
        <v>0</v>
      </c>
    </row>
    <row r="176" spans="1:17" x14ac:dyDescent="0.3">
      <c r="A176" s="198"/>
      <c r="B176" s="395" t="s">
        <v>6</v>
      </c>
      <c r="C176" s="363" t="s">
        <v>124</v>
      </c>
      <c r="D176" s="365" t="s">
        <v>31</v>
      </c>
      <c r="E176" s="97"/>
      <c r="F176" s="107"/>
      <c r="G176" s="44"/>
      <c r="H176" s="45"/>
      <c r="I176" s="46"/>
      <c r="J176" s="136">
        <f>SUM(G176:I176)</f>
        <v>0</v>
      </c>
      <c r="K176" s="15">
        <f>E176*J176</f>
        <v>0</v>
      </c>
      <c r="L176" s="17">
        <f>25%*K176</f>
        <v>0</v>
      </c>
      <c r="M176" s="18">
        <f t="shared" ref="M176:M186" si="116">ROUND(SUM(K176:L176),0)</f>
        <v>0</v>
      </c>
      <c r="N176" s="19">
        <f>$N$4*$M176</f>
        <v>0</v>
      </c>
      <c r="O176" s="20">
        <f>$O$4*$M176</f>
        <v>0</v>
      </c>
      <c r="P176" s="21"/>
      <c r="Q176" s="15">
        <f>ROUND(SUM($N176:$P176),0)</f>
        <v>0</v>
      </c>
    </row>
    <row r="177" spans="1:17" x14ac:dyDescent="0.3">
      <c r="A177" s="198"/>
      <c r="B177" s="396"/>
      <c r="C177" s="398"/>
      <c r="D177" s="379"/>
      <c r="E177" s="98"/>
      <c r="F177" s="104"/>
      <c r="G177" s="57"/>
      <c r="H177" s="58"/>
      <c r="I177" s="59"/>
      <c r="J177" s="136">
        <f t="shared" ref="J177:J186" si="117">SUM(G177:I177)</f>
        <v>0</v>
      </c>
      <c r="K177" s="60">
        <f t="shared" ref="K177:K186" si="118">E177*J177</f>
        <v>0</v>
      </c>
      <c r="L177" s="61">
        <f t="shared" ref="L177:L186" si="119">25%*K177</f>
        <v>0</v>
      </c>
      <c r="M177" s="62">
        <f t="shared" si="116"/>
        <v>0</v>
      </c>
      <c r="N177" s="19">
        <f t="shared" ref="N177:N186" si="120">$N$4*$M177</f>
        <v>0</v>
      </c>
      <c r="O177" s="20">
        <f t="shared" ref="O177:O186" si="121">$O$4*$M177</f>
        <v>0</v>
      </c>
      <c r="P177" s="21"/>
      <c r="Q177" s="60">
        <f t="shared" ref="Q177:Q186" si="122">ROUND(SUM($N177:$P177),0)</f>
        <v>0</v>
      </c>
    </row>
    <row r="178" spans="1:17" x14ac:dyDescent="0.3">
      <c r="A178" s="198"/>
      <c r="B178" s="396"/>
      <c r="C178" s="398"/>
      <c r="D178" s="379"/>
      <c r="E178" s="98"/>
      <c r="F178" s="104"/>
      <c r="G178" s="57"/>
      <c r="H178" s="58"/>
      <c r="I178" s="59"/>
      <c r="J178" s="136">
        <f t="shared" si="117"/>
        <v>0</v>
      </c>
      <c r="K178" s="60">
        <f t="shared" si="118"/>
        <v>0</v>
      </c>
      <c r="L178" s="61">
        <f t="shared" si="119"/>
        <v>0</v>
      </c>
      <c r="M178" s="62">
        <f t="shared" si="116"/>
        <v>0</v>
      </c>
      <c r="N178" s="19">
        <f t="shared" si="120"/>
        <v>0</v>
      </c>
      <c r="O178" s="20">
        <f t="shared" si="121"/>
        <v>0</v>
      </c>
      <c r="P178" s="21"/>
      <c r="Q178" s="60">
        <f t="shared" si="122"/>
        <v>0</v>
      </c>
    </row>
    <row r="179" spans="1:17" x14ac:dyDescent="0.3">
      <c r="A179" s="198"/>
      <c r="B179" s="396"/>
      <c r="C179" s="398"/>
      <c r="D179" s="379"/>
      <c r="E179" s="98"/>
      <c r="F179" s="104"/>
      <c r="G179" s="57"/>
      <c r="H179" s="58"/>
      <c r="I179" s="59"/>
      <c r="J179" s="136">
        <f t="shared" si="117"/>
        <v>0</v>
      </c>
      <c r="K179" s="60">
        <f t="shared" si="118"/>
        <v>0</v>
      </c>
      <c r="L179" s="61">
        <f t="shared" si="119"/>
        <v>0</v>
      </c>
      <c r="M179" s="62">
        <f t="shared" si="116"/>
        <v>0</v>
      </c>
      <c r="N179" s="19">
        <f t="shared" si="120"/>
        <v>0</v>
      </c>
      <c r="O179" s="20">
        <f t="shared" si="121"/>
        <v>0</v>
      </c>
      <c r="P179" s="21"/>
      <c r="Q179" s="60">
        <f t="shared" si="122"/>
        <v>0</v>
      </c>
    </row>
    <row r="180" spans="1:17" x14ac:dyDescent="0.3">
      <c r="A180" s="198"/>
      <c r="B180" s="396"/>
      <c r="C180" s="398"/>
      <c r="D180" s="379"/>
      <c r="E180" s="98"/>
      <c r="F180" s="104"/>
      <c r="G180" s="57"/>
      <c r="H180" s="58"/>
      <c r="I180" s="59"/>
      <c r="J180" s="136">
        <f t="shared" si="117"/>
        <v>0</v>
      </c>
      <c r="K180" s="60">
        <f t="shared" si="118"/>
        <v>0</v>
      </c>
      <c r="L180" s="61">
        <f t="shared" si="119"/>
        <v>0</v>
      </c>
      <c r="M180" s="62">
        <f t="shared" si="116"/>
        <v>0</v>
      </c>
      <c r="N180" s="19">
        <f t="shared" si="120"/>
        <v>0</v>
      </c>
      <c r="O180" s="20">
        <f t="shared" si="121"/>
        <v>0</v>
      </c>
      <c r="P180" s="21"/>
      <c r="Q180" s="60">
        <f t="shared" si="122"/>
        <v>0</v>
      </c>
    </row>
    <row r="181" spans="1:17" x14ac:dyDescent="0.3">
      <c r="A181" s="198"/>
      <c r="B181" s="396"/>
      <c r="C181" s="398"/>
      <c r="D181" s="379"/>
      <c r="E181" s="98"/>
      <c r="F181" s="104"/>
      <c r="G181" s="57"/>
      <c r="H181" s="58"/>
      <c r="I181" s="59"/>
      <c r="J181" s="136">
        <f t="shared" si="117"/>
        <v>0</v>
      </c>
      <c r="K181" s="60">
        <f t="shared" si="118"/>
        <v>0</v>
      </c>
      <c r="L181" s="61">
        <f t="shared" si="119"/>
        <v>0</v>
      </c>
      <c r="M181" s="62">
        <f t="shared" si="116"/>
        <v>0</v>
      </c>
      <c r="N181" s="19">
        <f t="shared" si="120"/>
        <v>0</v>
      </c>
      <c r="O181" s="20">
        <f t="shared" si="121"/>
        <v>0</v>
      </c>
      <c r="P181" s="21"/>
      <c r="Q181" s="60">
        <f t="shared" si="122"/>
        <v>0</v>
      </c>
    </row>
    <row r="182" spans="1:17" x14ac:dyDescent="0.3">
      <c r="A182" s="198"/>
      <c r="B182" s="396"/>
      <c r="C182" s="398"/>
      <c r="D182" s="379"/>
      <c r="E182" s="98"/>
      <c r="F182" s="104"/>
      <c r="G182" s="57"/>
      <c r="H182" s="58"/>
      <c r="I182" s="59"/>
      <c r="J182" s="136">
        <f t="shared" si="117"/>
        <v>0</v>
      </c>
      <c r="K182" s="60">
        <f t="shared" si="118"/>
        <v>0</v>
      </c>
      <c r="L182" s="61">
        <f t="shared" si="119"/>
        <v>0</v>
      </c>
      <c r="M182" s="62">
        <f t="shared" si="116"/>
        <v>0</v>
      </c>
      <c r="N182" s="19">
        <f t="shared" si="120"/>
        <v>0</v>
      </c>
      <c r="O182" s="20">
        <f t="shared" si="121"/>
        <v>0</v>
      </c>
      <c r="P182" s="21"/>
      <c r="Q182" s="60">
        <f t="shared" si="122"/>
        <v>0</v>
      </c>
    </row>
    <row r="183" spans="1:17" x14ac:dyDescent="0.3">
      <c r="A183" s="198"/>
      <c r="B183" s="396"/>
      <c r="C183" s="398"/>
      <c r="D183" s="379"/>
      <c r="E183" s="98"/>
      <c r="F183" s="104"/>
      <c r="G183" s="57"/>
      <c r="H183" s="58"/>
      <c r="I183" s="59"/>
      <c r="J183" s="136">
        <f t="shared" si="117"/>
        <v>0</v>
      </c>
      <c r="K183" s="60">
        <f t="shared" si="118"/>
        <v>0</v>
      </c>
      <c r="L183" s="61">
        <f t="shared" si="119"/>
        <v>0</v>
      </c>
      <c r="M183" s="62">
        <f t="shared" si="116"/>
        <v>0</v>
      </c>
      <c r="N183" s="19">
        <f t="shared" si="120"/>
        <v>0</v>
      </c>
      <c r="O183" s="20">
        <f t="shared" si="121"/>
        <v>0</v>
      </c>
      <c r="P183" s="21"/>
      <c r="Q183" s="60">
        <f t="shared" si="122"/>
        <v>0</v>
      </c>
    </row>
    <row r="184" spans="1:17" x14ac:dyDescent="0.3">
      <c r="A184" s="198" t="s">
        <v>27</v>
      </c>
      <c r="B184" s="396"/>
      <c r="C184" s="398"/>
      <c r="D184" s="379"/>
      <c r="E184" s="98"/>
      <c r="F184" s="104"/>
      <c r="G184" s="57"/>
      <c r="H184" s="58"/>
      <c r="I184" s="59"/>
      <c r="J184" s="136">
        <f t="shared" si="117"/>
        <v>0</v>
      </c>
      <c r="K184" s="60">
        <f t="shared" si="118"/>
        <v>0</v>
      </c>
      <c r="L184" s="61">
        <f t="shared" si="119"/>
        <v>0</v>
      </c>
      <c r="M184" s="62">
        <f t="shared" si="116"/>
        <v>0</v>
      </c>
      <c r="N184" s="19">
        <f t="shared" si="120"/>
        <v>0</v>
      </c>
      <c r="O184" s="20">
        <f t="shared" si="121"/>
        <v>0</v>
      </c>
      <c r="P184" s="21"/>
      <c r="Q184" s="60">
        <f t="shared" si="122"/>
        <v>0</v>
      </c>
    </row>
    <row r="185" spans="1:17" x14ac:dyDescent="0.3">
      <c r="A185" s="198"/>
      <c r="B185" s="396"/>
      <c r="C185" s="398"/>
      <c r="D185" s="379"/>
      <c r="E185" s="98"/>
      <c r="F185" s="104"/>
      <c r="G185" s="57"/>
      <c r="H185" s="58"/>
      <c r="I185" s="59"/>
      <c r="J185" s="136">
        <f t="shared" si="117"/>
        <v>0</v>
      </c>
      <c r="K185" s="60">
        <f t="shared" si="118"/>
        <v>0</v>
      </c>
      <c r="L185" s="61">
        <f t="shared" si="119"/>
        <v>0</v>
      </c>
      <c r="M185" s="62">
        <f t="shared" si="116"/>
        <v>0</v>
      </c>
      <c r="N185" s="19">
        <f t="shared" si="120"/>
        <v>0</v>
      </c>
      <c r="O185" s="20">
        <f t="shared" si="121"/>
        <v>0</v>
      </c>
      <c r="P185" s="21"/>
      <c r="Q185" s="60">
        <f t="shared" si="122"/>
        <v>0</v>
      </c>
    </row>
    <row r="186" spans="1:17" ht="15" thickBot="1" x14ac:dyDescent="0.35">
      <c r="A186" s="198"/>
      <c r="B186" s="397"/>
      <c r="C186" s="399"/>
      <c r="D186" s="380"/>
      <c r="E186" s="99"/>
      <c r="F186" s="105"/>
      <c r="G186" s="63"/>
      <c r="H186" s="64"/>
      <c r="I186" s="65"/>
      <c r="J186" s="136">
        <f t="shared" si="117"/>
        <v>0</v>
      </c>
      <c r="K186" s="66">
        <f t="shared" si="118"/>
        <v>0</v>
      </c>
      <c r="L186" s="67">
        <f t="shared" si="119"/>
        <v>0</v>
      </c>
      <c r="M186" s="68">
        <f t="shared" si="116"/>
        <v>0</v>
      </c>
      <c r="N186" s="69">
        <f t="shared" si="120"/>
        <v>0</v>
      </c>
      <c r="O186" s="70">
        <f t="shared" si="121"/>
        <v>0</v>
      </c>
      <c r="P186" s="71"/>
      <c r="Q186" s="66">
        <f t="shared" si="122"/>
        <v>0</v>
      </c>
    </row>
    <row r="187" spans="1:17" ht="15" thickBot="1" x14ac:dyDescent="0.35">
      <c r="A187" s="198"/>
      <c r="B187" s="359" t="s">
        <v>130</v>
      </c>
      <c r="C187" s="359"/>
      <c r="D187" s="360"/>
      <c r="E187" s="100">
        <f>SUM(E176:E186)</f>
        <v>0</v>
      </c>
      <c r="F187" s="106"/>
      <c r="G187" s="158"/>
      <c r="H187" s="159"/>
      <c r="I187" s="159"/>
      <c r="J187" s="159"/>
      <c r="K187" s="72">
        <f t="shared" ref="K187:O187" si="123">SUM(K176:K186)</f>
        <v>0</v>
      </c>
      <c r="L187" s="72">
        <f t="shared" si="123"/>
        <v>0</v>
      </c>
      <c r="M187" s="73">
        <f t="shared" si="123"/>
        <v>0</v>
      </c>
      <c r="N187" s="77">
        <f t="shared" si="123"/>
        <v>0</v>
      </c>
      <c r="O187" s="78">
        <f t="shared" si="123"/>
        <v>0</v>
      </c>
      <c r="P187" s="74"/>
      <c r="Q187" s="72">
        <f>SUM(Q176:Q186)</f>
        <v>0</v>
      </c>
    </row>
    <row r="188" spans="1:17" x14ac:dyDescent="0.3">
      <c r="A188" s="198"/>
      <c r="B188" s="395" t="s">
        <v>7</v>
      </c>
      <c r="C188" s="363" t="s">
        <v>78</v>
      </c>
      <c r="D188" s="365" t="s">
        <v>33</v>
      </c>
      <c r="E188" s="97"/>
      <c r="F188" s="107"/>
      <c r="G188" s="44"/>
      <c r="H188" s="45"/>
      <c r="I188" s="46"/>
      <c r="J188" s="136">
        <f>SUM(G188:I188)</f>
        <v>0</v>
      </c>
      <c r="K188" s="15">
        <f>E188*J188</f>
        <v>0</v>
      </c>
      <c r="L188" s="17">
        <f>25%*K188</f>
        <v>0</v>
      </c>
      <c r="M188" s="18">
        <f t="shared" ref="M188:M198" si="124">ROUND(SUM(K188:L188),0)</f>
        <v>0</v>
      </c>
      <c r="N188" s="19">
        <f>$N$4*$M188</f>
        <v>0</v>
      </c>
      <c r="O188" s="20">
        <f>$O$4*$M188</f>
        <v>0</v>
      </c>
      <c r="P188" s="21"/>
      <c r="Q188" s="15">
        <f>ROUND(SUM($N188:$P188),0)</f>
        <v>0</v>
      </c>
    </row>
    <row r="189" spans="1:17" x14ac:dyDescent="0.3">
      <c r="A189" s="198"/>
      <c r="B189" s="396"/>
      <c r="C189" s="398"/>
      <c r="D189" s="379"/>
      <c r="E189" s="98"/>
      <c r="F189" s="104"/>
      <c r="G189" s="57"/>
      <c r="H189" s="58"/>
      <c r="I189" s="59"/>
      <c r="J189" s="136">
        <f t="shared" ref="J189:J198" si="125">SUM(G189:I189)</f>
        <v>0</v>
      </c>
      <c r="K189" s="60">
        <f t="shared" ref="K189:K198" si="126">E189*J189</f>
        <v>0</v>
      </c>
      <c r="L189" s="61">
        <f t="shared" ref="L189:L198" si="127">25%*K189</f>
        <v>0</v>
      </c>
      <c r="M189" s="62">
        <f t="shared" si="124"/>
        <v>0</v>
      </c>
      <c r="N189" s="19">
        <f t="shared" ref="N189:N198" si="128">$N$4*$M189</f>
        <v>0</v>
      </c>
      <c r="O189" s="20">
        <f t="shared" ref="O189:O198" si="129">$O$4*$M189</f>
        <v>0</v>
      </c>
      <c r="P189" s="21"/>
      <c r="Q189" s="60">
        <f t="shared" ref="Q189:Q198" si="130">ROUND(SUM($N189:$P189),0)</f>
        <v>0</v>
      </c>
    </row>
    <row r="190" spans="1:17" x14ac:dyDescent="0.3">
      <c r="A190" s="198"/>
      <c r="B190" s="396"/>
      <c r="C190" s="398"/>
      <c r="D190" s="379"/>
      <c r="E190" s="98"/>
      <c r="F190" s="104"/>
      <c r="G190" s="57"/>
      <c r="H190" s="58"/>
      <c r="I190" s="59"/>
      <c r="J190" s="136">
        <f t="shared" si="125"/>
        <v>0</v>
      </c>
      <c r="K190" s="60">
        <f t="shared" si="126"/>
        <v>0</v>
      </c>
      <c r="L190" s="61">
        <f t="shared" si="127"/>
        <v>0</v>
      </c>
      <c r="M190" s="62">
        <f t="shared" si="124"/>
        <v>0</v>
      </c>
      <c r="N190" s="19">
        <f t="shared" si="128"/>
        <v>0</v>
      </c>
      <c r="O190" s="20">
        <f t="shared" si="129"/>
        <v>0</v>
      </c>
      <c r="P190" s="21"/>
      <c r="Q190" s="60">
        <f t="shared" si="130"/>
        <v>0</v>
      </c>
    </row>
    <row r="191" spans="1:17" x14ac:dyDescent="0.3">
      <c r="A191" s="198"/>
      <c r="B191" s="396"/>
      <c r="C191" s="398"/>
      <c r="D191" s="379"/>
      <c r="E191" s="98"/>
      <c r="F191" s="104"/>
      <c r="G191" s="57"/>
      <c r="H191" s="58"/>
      <c r="I191" s="59"/>
      <c r="J191" s="136">
        <f t="shared" si="125"/>
        <v>0</v>
      </c>
      <c r="K191" s="60">
        <f t="shared" si="126"/>
        <v>0</v>
      </c>
      <c r="L191" s="61">
        <f t="shared" si="127"/>
        <v>0</v>
      </c>
      <c r="M191" s="62">
        <f t="shared" si="124"/>
        <v>0</v>
      </c>
      <c r="N191" s="19">
        <f t="shared" si="128"/>
        <v>0</v>
      </c>
      <c r="O191" s="20">
        <f t="shared" si="129"/>
        <v>0</v>
      </c>
      <c r="P191" s="21"/>
      <c r="Q191" s="60">
        <f t="shared" si="130"/>
        <v>0</v>
      </c>
    </row>
    <row r="192" spans="1:17" x14ac:dyDescent="0.3">
      <c r="A192" s="198"/>
      <c r="B192" s="396"/>
      <c r="C192" s="398"/>
      <c r="D192" s="379"/>
      <c r="E192" s="98"/>
      <c r="F192" s="104"/>
      <c r="G192" s="57"/>
      <c r="H192" s="58"/>
      <c r="I192" s="59"/>
      <c r="J192" s="136">
        <f t="shared" si="125"/>
        <v>0</v>
      </c>
      <c r="K192" s="60">
        <f t="shared" si="126"/>
        <v>0</v>
      </c>
      <c r="L192" s="61">
        <f t="shared" si="127"/>
        <v>0</v>
      </c>
      <c r="M192" s="62">
        <f t="shared" si="124"/>
        <v>0</v>
      </c>
      <c r="N192" s="19">
        <f t="shared" si="128"/>
        <v>0</v>
      </c>
      <c r="O192" s="20">
        <f t="shared" si="129"/>
        <v>0</v>
      </c>
      <c r="P192" s="21"/>
      <c r="Q192" s="60">
        <f t="shared" si="130"/>
        <v>0</v>
      </c>
    </row>
    <row r="193" spans="1:17" x14ac:dyDescent="0.3">
      <c r="A193" s="198"/>
      <c r="B193" s="396"/>
      <c r="C193" s="398"/>
      <c r="D193" s="379"/>
      <c r="E193" s="98"/>
      <c r="F193" s="104"/>
      <c r="G193" s="57"/>
      <c r="H193" s="58"/>
      <c r="I193" s="59"/>
      <c r="J193" s="136">
        <f t="shared" si="125"/>
        <v>0</v>
      </c>
      <c r="K193" s="60">
        <f t="shared" si="126"/>
        <v>0</v>
      </c>
      <c r="L193" s="61">
        <f t="shared" si="127"/>
        <v>0</v>
      </c>
      <c r="M193" s="62">
        <f t="shared" si="124"/>
        <v>0</v>
      </c>
      <c r="N193" s="19">
        <f t="shared" si="128"/>
        <v>0</v>
      </c>
      <c r="O193" s="20">
        <f t="shared" si="129"/>
        <v>0</v>
      </c>
      <c r="P193" s="21"/>
      <c r="Q193" s="60">
        <f t="shared" si="130"/>
        <v>0</v>
      </c>
    </row>
    <row r="194" spans="1:17" x14ac:dyDescent="0.3">
      <c r="A194" s="198"/>
      <c r="B194" s="396"/>
      <c r="C194" s="398"/>
      <c r="D194" s="379"/>
      <c r="E194" s="98"/>
      <c r="F194" s="104"/>
      <c r="G194" s="57"/>
      <c r="H194" s="58"/>
      <c r="I194" s="59"/>
      <c r="J194" s="136">
        <f t="shared" si="125"/>
        <v>0</v>
      </c>
      <c r="K194" s="60">
        <f t="shared" si="126"/>
        <v>0</v>
      </c>
      <c r="L194" s="61">
        <f t="shared" si="127"/>
        <v>0</v>
      </c>
      <c r="M194" s="62">
        <f t="shared" si="124"/>
        <v>0</v>
      </c>
      <c r="N194" s="19">
        <f t="shared" si="128"/>
        <v>0</v>
      </c>
      <c r="O194" s="20">
        <f t="shared" si="129"/>
        <v>0</v>
      </c>
      <c r="P194" s="21"/>
      <c r="Q194" s="60">
        <f t="shared" si="130"/>
        <v>0</v>
      </c>
    </row>
    <row r="195" spans="1:17" x14ac:dyDescent="0.3">
      <c r="A195" s="198"/>
      <c r="B195" s="396"/>
      <c r="C195" s="398"/>
      <c r="D195" s="379"/>
      <c r="E195" s="98"/>
      <c r="F195" s="104"/>
      <c r="G195" s="57"/>
      <c r="H195" s="58"/>
      <c r="I195" s="59"/>
      <c r="J195" s="136">
        <f t="shared" si="125"/>
        <v>0</v>
      </c>
      <c r="K195" s="60">
        <f t="shared" si="126"/>
        <v>0</v>
      </c>
      <c r="L195" s="61">
        <f t="shared" si="127"/>
        <v>0</v>
      </c>
      <c r="M195" s="62">
        <f t="shared" si="124"/>
        <v>0</v>
      </c>
      <c r="N195" s="19">
        <f t="shared" si="128"/>
        <v>0</v>
      </c>
      <c r="O195" s="20">
        <f t="shared" si="129"/>
        <v>0</v>
      </c>
      <c r="P195" s="21"/>
      <c r="Q195" s="60">
        <f t="shared" si="130"/>
        <v>0</v>
      </c>
    </row>
    <row r="196" spans="1:17" x14ac:dyDescent="0.3">
      <c r="A196" s="198"/>
      <c r="B196" s="396"/>
      <c r="C196" s="398"/>
      <c r="D196" s="379"/>
      <c r="E196" s="98"/>
      <c r="F196" s="104"/>
      <c r="G196" s="57"/>
      <c r="H196" s="58"/>
      <c r="I196" s="59"/>
      <c r="J196" s="136">
        <f t="shared" si="125"/>
        <v>0</v>
      </c>
      <c r="K196" s="60">
        <f t="shared" si="126"/>
        <v>0</v>
      </c>
      <c r="L196" s="61">
        <f t="shared" si="127"/>
        <v>0</v>
      </c>
      <c r="M196" s="62">
        <f t="shared" si="124"/>
        <v>0</v>
      </c>
      <c r="N196" s="19">
        <f t="shared" si="128"/>
        <v>0</v>
      </c>
      <c r="O196" s="20">
        <f t="shared" si="129"/>
        <v>0</v>
      </c>
      <c r="P196" s="21"/>
      <c r="Q196" s="60">
        <f t="shared" si="130"/>
        <v>0</v>
      </c>
    </row>
    <row r="197" spans="1:17" x14ac:dyDescent="0.3">
      <c r="A197" s="198"/>
      <c r="B197" s="396"/>
      <c r="C197" s="398"/>
      <c r="D197" s="379"/>
      <c r="E197" s="98"/>
      <c r="F197" s="104"/>
      <c r="G197" s="57"/>
      <c r="H197" s="58"/>
      <c r="I197" s="59"/>
      <c r="J197" s="136">
        <f t="shared" si="125"/>
        <v>0</v>
      </c>
      <c r="K197" s="60">
        <f t="shared" si="126"/>
        <v>0</v>
      </c>
      <c r="L197" s="61">
        <f t="shared" si="127"/>
        <v>0</v>
      </c>
      <c r="M197" s="62">
        <f t="shared" si="124"/>
        <v>0</v>
      </c>
      <c r="N197" s="19">
        <f t="shared" si="128"/>
        <v>0</v>
      </c>
      <c r="O197" s="20">
        <f t="shared" si="129"/>
        <v>0</v>
      </c>
      <c r="P197" s="21"/>
      <c r="Q197" s="60">
        <f t="shared" si="130"/>
        <v>0</v>
      </c>
    </row>
    <row r="198" spans="1:17" ht="15" thickBot="1" x14ac:dyDescent="0.35">
      <c r="A198" s="198"/>
      <c r="B198" s="397"/>
      <c r="C198" s="399"/>
      <c r="D198" s="380"/>
      <c r="E198" s="99"/>
      <c r="F198" s="105"/>
      <c r="G198" s="63"/>
      <c r="H198" s="64"/>
      <c r="I198" s="65"/>
      <c r="J198" s="136">
        <f t="shared" si="125"/>
        <v>0</v>
      </c>
      <c r="K198" s="66">
        <f t="shared" si="126"/>
        <v>0</v>
      </c>
      <c r="L198" s="67">
        <f t="shared" si="127"/>
        <v>0</v>
      </c>
      <c r="M198" s="68">
        <f t="shared" si="124"/>
        <v>0</v>
      </c>
      <c r="N198" s="69">
        <f t="shared" si="128"/>
        <v>0</v>
      </c>
      <c r="O198" s="70">
        <f t="shared" si="129"/>
        <v>0</v>
      </c>
      <c r="P198" s="71"/>
      <c r="Q198" s="66">
        <f t="shared" si="130"/>
        <v>0</v>
      </c>
    </row>
    <row r="199" spans="1:17" ht="15" thickBot="1" x14ac:dyDescent="0.35">
      <c r="A199" s="198"/>
      <c r="B199" s="359" t="s">
        <v>131</v>
      </c>
      <c r="C199" s="359"/>
      <c r="D199" s="360"/>
      <c r="E199" s="100">
        <f>SUM(E188:E198)</f>
        <v>0</v>
      </c>
      <c r="F199" s="106"/>
      <c r="G199" s="158"/>
      <c r="H199" s="159"/>
      <c r="I199" s="159"/>
      <c r="J199" s="159"/>
      <c r="K199" s="72">
        <f t="shared" ref="K199:O199" si="131">SUM(K188:K198)</f>
        <v>0</v>
      </c>
      <c r="L199" s="72">
        <f t="shared" si="131"/>
        <v>0</v>
      </c>
      <c r="M199" s="73">
        <f t="shared" si="131"/>
        <v>0</v>
      </c>
      <c r="N199" s="77">
        <f t="shared" si="131"/>
        <v>0</v>
      </c>
      <c r="O199" s="78">
        <f t="shared" si="131"/>
        <v>0</v>
      </c>
      <c r="P199" s="74"/>
      <c r="Q199" s="72">
        <f>SUM(Q188:Q198)</f>
        <v>0</v>
      </c>
    </row>
    <row r="200" spans="1:17" x14ac:dyDescent="0.3">
      <c r="A200" s="198"/>
      <c r="B200" s="395" t="s">
        <v>8</v>
      </c>
      <c r="C200" s="363" t="s">
        <v>79</v>
      </c>
      <c r="D200" s="365" t="s">
        <v>80</v>
      </c>
      <c r="E200" s="97"/>
      <c r="F200" s="107"/>
      <c r="G200" s="44"/>
      <c r="H200" s="45"/>
      <c r="I200" s="46"/>
      <c r="J200" s="136">
        <f>SUM(G200:I200)</f>
        <v>0</v>
      </c>
      <c r="K200" s="15">
        <f>E200*J200</f>
        <v>0</v>
      </c>
      <c r="L200" s="17">
        <f>25%*K200</f>
        <v>0</v>
      </c>
      <c r="M200" s="18">
        <f t="shared" ref="M200:M210" si="132">ROUND(SUM(K200:L200),0)</f>
        <v>0</v>
      </c>
      <c r="N200" s="19">
        <f>$N$4*$M200</f>
        <v>0</v>
      </c>
      <c r="O200" s="20">
        <f>$O$4*$M200</f>
        <v>0</v>
      </c>
      <c r="P200" s="21"/>
      <c r="Q200" s="15">
        <f>ROUND(SUM($N200:$P200),0)</f>
        <v>0</v>
      </c>
    </row>
    <row r="201" spans="1:17" x14ac:dyDescent="0.3">
      <c r="A201" s="198"/>
      <c r="B201" s="396"/>
      <c r="C201" s="398"/>
      <c r="D201" s="379"/>
      <c r="E201" s="98"/>
      <c r="F201" s="104"/>
      <c r="G201" s="57"/>
      <c r="H201" s="58"/>
      <c r="I201" s="59"/>
      <c r="J201" s="136">
        <f t="shared" ref="J201:J210" si="133">SUM(G201:I201)</f>
        <v>0</v>
      </c>
      <c r="K201" s="60">
        <f t="shared" ref="K201:K210" si="134">E201*J201</f>
        <v>0</v>
      </c>
      <c r="L201" s="61">
        <f t="shared" ref="L201:L210" si="135">25%*K201</f>
        <v>0</v>
      </c>
      <c r="M201" s="62">
        <f t="shared" si="132"/>
        <v>0</v>
      </c>
      <c r="N201" s="19">
        <f t="shared" ref="N201:N210" si="136">$N$4*$M201</f>
        <v>0</v>
      </c>
      <c r="O201" s="20">
        <f t="shared" ref="O201:O210" si="137">$O$4*$M201</f>
        <v>0</v>
      </c>
      <c r="P201" s="21"/>
      <c r="Q201" s="60">
        <f t="shared" ref="Q201:Q210" si="138">ROUND(SUM($N201:$P201),0)</f>
        <v>0</v>
      </c>
    </row>
    <row r="202" spans="1:17" x14ac:dyDescent="0.3">
      <c r="A202" s="198"/>
      <c r="B202" s="396"/>
      <c r="C202" s="398"/>
      <c r="D202" s="379"/>
      <c r="E202" s="98"/>
      <c r="F202" s="104"/>
      <c r="G202" s="57"/>
      <c r="H202" s="58"/>
      <c r="I202" s="59"/>
      <c r="J202" s="136">
        <f t="shared" si="133"/>
        <v>0</v>
      </c>
      <c r="K202" s="60">
        <f t="shared" si="134"/>
        <v>0</v>
      </c>
      <c r="L202" s="61">
        <f t="shared" si="135"/>
        <v>0</v>
      </c>
      <c r="M202" s="62">
        <f t="shared" si="132"/>
        <v>0</v>
      </c>
      <c r="N202" s="19">
        <f t="shared" si="136"/>
        <v>0</v>
      </c>
      <c r="O202" s="20">
        <f t="shared" si="137"/>
        <v>0</v>
      </c>
      <c r="P202" s="21"/>
      <c r="Q202" s="60">
        <f t="shared" si="138"/>
        <v>0</v>
      </c>
    </row>
    <row r="203" spans="1:17" x14ac:dyDescent="0.3">
      <c r="A203" s="198"/>
      <c r="B203" s="396"/>
      <c r="C203" s="398"/>
      <c r="D203" s="379"/>
      <c r="E203" s="98"/>
      <c r="F203" s="104"/>
      <c r="G203" s="57"/>
      <c r="H203" s="58"/>
      <c r="I203" s="59"/>
      <c r="J203" s="136">
        <f t="shared" si="133"/>
        <v>0</v>
      </c>
      <c r="K203" s="60">
        <f t="shared" si="134"/>
        <v>0</v>
      </c>
      <c r="L203" s="61">
        <f t="shared" si="135"/>
        <v>0</v>
      </c>
      <c r="M203" s="62">
        <f t="shared" si="132"/>
        <v>0</v>
      </c>
      <c r="N203" s="19">
        <f t="shared" si="136"/>
        <v>0</v>
      </c>
      <c r="O203" s="20">
        <f t="shared" si="137"/>
        <v>0</v>
      </c>
      <c r="P203" s="21"/>
      <c r="Q203" s="60">
        <f t="shared" si="138"/>
        <v>0</v>
      </c>
    </row>
    <row r="204" spans="1:17" x14ac:dyDescent="0.3">
      <c r="A204" s="198"/>
      <c r="B204" s="396"/>
      <c r="C204" s="398"/>
      <c r="D204" s="379"/>
      <c r="E204" s="98"/>
      <c r="F204" s="104"/>
      <c r="G204" s="57"/>
      <c r="H204" s="58"/>
      <c r="I204" s="59"/>
      <c r="J204" s="136">
        <f t="shared" si="133"/>
        <v>0</v>
      </c>
      <c r="K204" s="60">
        <f t="shared" si="134"/>
        <v>0</v>
      </c>
      <c r="L204" s="61">
        <f t="shared" si="135"/>
        <v>0</v>
      </c>
      <c r="M204" s="62">
        <f t="shared" si="132"/>
        <v>0</v>
      </c>
      <c r="N204" s="19">
        <f t="shared" si="136"/>
        <v>0</v>
      </c>
      <c r="O204" s="20">
        <f t="shared" si="137"/>
        <v>0</v>
      </c>
      <c r="P204" s="21"/>
      <c r="Q204" s="60">
        <f t="shared" si="138"/>
        <v>0</v>
      </c>
    </row>
    <row r="205" spans="1:17" x14ac:dyDescent="0.3">
      <c r="A205" s="198"/>
      <c r="B205" s="396"/>
      <c r="C205" s="398"/>
      <c r="D205" s="379"/>
      <c r="E205" s="98"/>
      <c r="F205" s="104"/>
      <c r="G205" s="57"/>
      <c r="H205" s="58"/>
      <c r="I205" s="59"/>
      <c r="J205" s="136">
        <f t="shared" si="133"/>
        <v>0</v>
      </c>
      <c r="K205" s="60">
        <f t="shared" si="134"/>
        <v>0</v>
      </c>
      <c r="L205" s="61">
        <f t="shared" si="135"/>
        <v>0</v>
      </c>
      <c r="M205" s="62">
        <f t="shared" si="132"/>
        <v>0</v>
      </c>
      <c r="N205" s="19">
        <f t="shared" si="136"/>
        <v>0</v>
      </c>
      <c r="O205" s="20">
        <f t="shared" si="137"/>
        <v>0</v>
      </c>
      <c r="P205" s="21"/>
      <c r="Q205" s="60">
        <f t="shared" si="138"/>
        <v>0</v>
      </c>
    </row>
    <row r="206" spans="1:17" x14ac:dyDescent="0.3">
      <c r="A206" s="198"/>
      <c r="B206" s="396"/>
      <c r="C206" s="398"/>
      <c r="D206" s="379"/>
      <c r="E206" s="98"/>
      <c r="F206" s="104"/>
      <c r="G206" s="57"/>
      <c r="H206" s="58"/>
      <c r="I206" s="59"/>
      <c r="J206" s="136">
        <f t="shared" si="133"/>
        <v>0</v>
      </c>
      <c r="K206" s="60">
        <f t="shared" si="134"/>
        <v>0</v>
      </c>
      <c r="L206" s="61">
        <f t="shared" si="135"/>
        <v>0</v>
      </c>
      <c r="M206" s="62">
        <f t="shared" si="132"/>
        <v>0</v>
      </c>
      <c r="N206" s="19">
        <f t="shared" si="136"/>
        <v>0</v>
      </c>
      <c r="O206" s="20">
        <f t="shared" si="137"/>
        <v>0</v>
      </c>
      <c r="P206" s="21"/>
      <c r="Q206" s="60">
        <f t="shared" si="138"/>
        <v>0</v>
      </c>
    </row>
    <row r="207" spans="1:17" x14ac:dyDescent="0.3">
      <c r="A207" s="198"/>
      <c r="B207" s="396"/>
      <c r="C207" s="398"/>
      <c r="D207" s="379"/>
      <c r="E207" s="98"/>
      <c r="F207" s="104"/>
      <c r="G207" s="57"/>
      <c r="H207" s="58"/>
      <c r="I207" s="59"/>
      <c r="J207" s="136">
        <f t="shared" si="133"/>
        <v>0</v>
      </c>
      <c r="K207" s="60">
        <f t="shared" si="134"/>
        <v>0</v>
      </c>
      <c r="L207" s="61">
        <f t="shared" si="135"/>
        <v>0</v>
      </c>
      <c r="M207" s="62">
        <f t="shared" si="132"/>
        <v>0</v>
      </c>
      <c r="N207" s="19">
        <f t="shared" si="136"/>
        <v>0</v>
      </c>
      <c r="O207" s="20">
        <f t="shared" si="137"/>
        <v>0</v>
      </c>
      <c r="P207" s="21"/>
      <c r="Q207" s="60">
        <f t="shared" si="138"/>
        <v>0</v>
      </c>
    </row>
    <row r="208" spans="1:17" x14ac:dyDescent="0.3">
      <c r="A208" s="198"/>
      <c r="B208" s="396"/>
      <c r="C208" s="398"/>
      <c r="D208" s="379"/>
      <c r="E208" s="98"/>
      <c r="F208" s="104"/>
      <c r="G208" s="57"/>
      <c r="H208" s="58"/>
      <c r="I208" s="59"/>
      <c r="J208" s="136">
        <f t="shared" si="133"/>
        <v>0</v>
      </c>
      <c r="K208" s="60">
        <f t="shared" si="134"/>
        <v>0</v>
      </c>
      <c r="L208" s="61">
        <f t="shared" si="135"/>
        <v>0</v>
      </c>
      <c r="M208" s="62">
        <f t="shared" si="132"/>
        <v>0</v>
      </c>
      <c r="N208" s="19">
        <f t="shared" si="136"/>
        <v>0</v>
      </c>
      <c r="O208" s="20">
        <f t="shared" si="137"/>
        <v>0</v>
      </c>
      <c r="P208" s="21"/>
      <c r="Q208" s="60">
        <f t="shared" si="138"/>
        <v>0</v>
      </c>
    </row>
    <row r="209" spans="1:17" x14ac:dyDescent="0.3">
      <c r="A209" s="198"/>
      <c r="B209" s="396"/>
      <c r="C209" s="398"/>
      <c r="D209" s="379"/>
      <c r="E209" s="98"/>
      <c r="F209" s="104"/>
      <c r="G209" s="57"/>
      <c r="H209" s="58"/>
      <c r="I209" s="59"/>
      <c r="J209" s="136">
        <f t="shared" si="133"/>
        <v>0</v>
      </c>
      <c r="K209" s="60">
        <f t="shared" si="134"/>
        <v>0</v>
      </c>
      <c r="L209" s="61">
        <f t="shared" si="135"/>
        <v>0</v>
      </c>
      <c r="M209" s="62">
        <f t="shared" si="132"/>
        <v>0</v>
      </c>
      <c r="N209" s="19">
        <f t="shared" si="136"/>
        <v>0</v>
      </c>
      <c r="O209" s="20">
        <f t="shared" si="137"/>
        <v>0</v>
      </c>
      <c r="P209" s="21"/>
      <c r="Q209" s="60">
        <f t="shared" si="138"/>
        <v>0</v>
      </c>
    </row>
    <row r="210" spans="1:17" ht="15" thickBot="1" x14ac:dyDescent="0.35">
      <c r="A210" s="198"/>
      <c r="B210" s="397"/>
      <c r="C210" s="399"/>
      <c r="D210" s="380"/>
      <c r="E210" s="99"/>
      <c r="F210" s="105"/>
      <c r="G210" s="63"/>
      <c r="H210" s="64"/>
      <c r="I210" s="65"/>
      <c r="J210" s="136">
        <f t="shared" si="133"/>
        <v>0</v>
      </c>
      <c r="K210" s="66">
        <f t="shared" si="134"/>
        <v>0</v>
      </c>
      <c r="L210" s="67">
        <f t="shared" si="135"/>
        <v>0</v>
      </c>
      <c r="M210" s="68">
        <f t="shared" si="132"/>
        <v>0</v>
      </c>
      <c r="N210" s="69">
        <f t="shared" si="136"/>
        <v>0</v>
      </c>
      <c r="O210" s="70">
        <f t="shared" si="137"/>
        <v>0</v>
      </c>
      <c r="P210" s="71"/>
      <c r="Q210" s="66">
        <f t="shared" si="138"/>
        <v>0</v>
      </c>
    </row>
    <row r="211" spans="1:17" ht="15.75" customHeight="1" thickBot="1" x14ac:dyDescent="0.35">
      <c r="A211" s="198"/>
      <c r="B211" s="359" t="s">
        <v>132</v>
      </c>
      <c r="C211" s="359"/>
      <c r="D211" s="360"/>
      <c r="E211" s="100">
        <f>SUM(E200:E210)</f>
        <v>0</v>
      </c>
      <c r="F211" s="106"/>
      <c r="G211" s="158"/>
      <c r="H211" s="159"/>
      <c r="I211" s="159"/>
      <c r="J211" s="159"/>
      <c r="K211" s="72">
        <f t="shared" ref="K211:O211" si="139">SUM(K200:K210)</f>
        <v>0</v>
      </c>
      <c r="L211" s="72">
        <f t="shared" si="139"/>
        <v>0</v>
      </c>
      <c r="M211" s="73">
        <f t="shared" si="139"/>
        <v>0</v>
      </c>
      <c r="N211" s="77">
        <f t="shared" si="139"/>
        <v>0</v>
      </c>
      <c r="O211" s="78">
        <f t="shared" si="139"/>
        <v>0</v>
      </c>
      <c r="P211" s="74"/>
      <c r="Q211" s="72">
        <f>SUM(Q200:Q210)</f>
        <v>0</v>
      </c>
    </row>
    <row r="212" spans="1:17" x14ac:dyDescent="0.3">
      <c r="A212" s="384" t="s">
        <v>67</v>
      </c>
      <c r="B212" s="401">
        <v>11</v>
      </c>
      <c r="C212" s="354" t="s">
        <v>113</v>
      </c>
      <c r="D212" s="356"/>
      <c r="E212" s="97"/>
      <c r="F212" s="107"/>
      <c r="G212" s="44"/>
      <c r="H212" s="45"/>
      <c r="I212" s="46"/>
      <c r="J212" s="136">
        <f>SUM(G212:I212)</f>
        <v>0</v>
      </c>
      <c r="K212" s="33">
        <f t="shared" ref="K212:K222" si="140">E212*J212</f>
        <v>0</v>
      </c>
      <c r="L212" s="17">
        <f t="shared" ref="L212:L222" si="141">25%*K212</f>
        <v>0</v>
      </c>
      <c r="M212" s="34">
        <f t="shared" ref="M212:M222" si="142">ROUND(SUM(K212:L212),0)</f>
        <v>0</v>
      </c>
      <c r="N212" s="19">
        <f t="shared" ref="N212:N222" si="143">$N$4*$M212</f>
        <v>0</v>
      </c>
      <c r="O212" s="20">
        <f t="shared" ref="O212:O222" si="144">$O$4*$M212</f>
        <v>0</v>
      </c>
      <c r="P212" s="21"/>
      <c r="Q212" s="33">
        <f t="shared" ref="Q212:Q222" si="145">ROUND(SUM($N212:$P212),0)</f>
        <v>0</v>
      </c>
    </row>
    <row r="213" spans="1:17" x14ac:dyDescent="0.3">
      <c r="A213" s="385"/>
      <c r="B213" s="396"/>
      <c r="C213" s="398"/>
      <c r="D213" s="379"/>
      <c r="E213" s="98"/>
      <c r="F213" s="104"/>
      <c r="G213" s="57"/>
      <c r="H213" s="58"/>
      <c r="I213" s="59"/>
      <c r="J213" s="136">
        <f t="shared" ref="J213:J222" si="146">SUM(G213:I213)</f>
        <v>0</v>
      </c>
      <c r="K213" s="83">
        <f t="shared" si="140"/>
        <v>0</v>
      </c>
      <c r="L213" s="61">
        <f t="shared" si="141"/>
        <v>0</v>
      </c>
      <c r="M213" s="85">
        <f t="shared" si="142"/>
        <v>0</v>
      </c>
      <c r="N213" s="19">
        <f t="shared" si="143"/>
        <v>0</v>
      </c>
      <c r="O213" s="20">
        <f t="shared" si="144"/>
        <v>0</v>
      </c>
      <c r="P213" s="21"/>
      <c r="Q213" s="83">
        <f t="shared" si="145"/>
        <v>0</v>
      </c>
    </row>
    <row r="214" spans="1:17" x14ac:dyDescent="0.3">
      <c r="A214" s="385"/>
      <c r="B214" s="396"/>
      <c r="C214" s="398"/>
      <c r="D214" s="379"/>
      <c r="E214" s="98"/>
      <c r="F214" s="104"/>
      <c r="G214" s="57"/>
      <c r="H214" s="58"/>
      <c r="I214" s="59"/>
      <c r="J214" s="136">
        <f t="shared" si="146"/>
        <v>0</v>
      </c>
      <c r="K214" s="83">
        <f t="shared" si="140"/>
        <v>0</v>
      </c>
      <c r="L214" s="61">
        <f t="shared" si="141"/>
        <v>0</v>
      </c>
      <c r="M214" s="85">
        <f t="shared" si="142"/>
        <v>0</v>
      </c>
      <c r="N214" s="19">
        <f t="shared" si="143"/>
        <v>0</v>
      </c>
      <c r="O214" s="20">
        <f t="shared" si="144"/>
        <v>0</v>
      </c>
      <c r="P214" s="21"/>
      <c r="Q214" s="83">
        <f t="shared" si="145"/>
        <v>0</v>
      </c>
    </row>
    <row r="215" spans="1:17" x14ac:dyDescent="0.3">
      <c r="A215" s="385"/>
      <c r="B215" s="396"/>
      <c r="C215" s="398"/>
      <c r="D215" s="379"/>
      <c r="E215" s="98"/>
      <c r="F215" s="104"/>
      <c r="G215" s="57"/>
      <c r="H215" s="58"/>
      <c r="I215" s="59"/>
      <c r="J215" s="136">
        <f t="shared" si="146"/>
        <v>0</v>
      </c>
      <c r="K215" s="83">
        <f t="shared" si="140"/>
        <v>0</v>
      </c>
      <c r="L215" s="61">
        <f t="shared" si="141"/>
        <v>0</v>
      </c>
      <c r="M215" s="85">
        <f t="shared" si="142"/>
        <v>0</v>
      </c>
      <c r="N215" s="19">
        <f t="shared" si="143"/>
        <v>0</v>
      </c>
      <c r="O215" s="20">
        <f t="shared" si="144"/>
        <v>0</v>
      </c>
      <c r="P215" s="21"/>
      <c r="Q215" s="83">
        <f t="shared" si="145"/>
        <v>0</v>
      </c>
    </row>
    <row r="216" spans="1:17" x14ac:dyDescent="0.3">
      <c r="A216" s="385"/>
      <c r="B216" s="396"/>
      <c r="C216" s="398"/>
      <c r="D216" s="379"/>
      <c r="E216" s="98"/>
      <c r="F216" s="104"/>
      <c r="G216" s="57"/>
      <c r="H216" s="58"/>
      <c r="I216" s="59"/>
      <c r="J216" s="136">
        <f t="shared" si="146"/>
        <v>0</v>
      </c>
      <c r="K216" s="83">
        <f t="shared" si="140"/>
        <v>0</v>
      </c>
      <c r="L216" s="61">
        <f t="shared" si="141"/>
        <v>0</v>
      </c>
      <c r="M216" s="85">
        <f t="shared" si="142"/>
        <v>0</v>
      </c>
      <c r="N216" s="19">
        <f t="shared" si="143"/>
        <v>0</v>
      </c>
      <c r="O216" s="20">
        <f t="shared" si="144"/>
        <v>0</v>
      </c>
      <c r="P216" s="21"/>
      <c r="Q216" s="83">
        <f t="shared" si="145"/>
        <v>0</v>
      </c>
    </row>
    <row r="217" spans="1:17" x14ac:dyDescent="0.3">
      <c r="A217" s="385"/>
      <c r="B217" s="396"/>
      <c r="C217" s="398"/>
      <c r="D217" s="379"/>
      <c r="E217" s="98"/>
      <c r="F217" s="104"/>
      <c r="G217" s="57"/>
      <c r="H217" s="58"/>
      <c r="I217" s="59"/>
      <c r="J217" s="136">
        <f t="shared" si="146"/>
        <v>0</v>
      </c>
      <c r="K217" s="83">
        <f t="shared" si="140"/>
        <v>0</v>
      </c>
      <c r="L217" s="61">
        <f t="shared" si="141"/>
        <v>0</v>
      </c>
      <c r="M217" s="85">
        <f t="shared" si="142"/>
        <v>0</v>
      </c>
      <c r="N217" s="19">
        <f t="shared" si="143"/>
        <v>0</v>
      </c>
      <c r="O217" s="20">
        <f t="shared" si="144"/>
        <v>0</v>
      </c>
      <c r="P217" s="21"/>
      <c r="Q217" s="83">
        <f t="shared" si="145"/>
        <v>0</v>
      </c>
    </row>
    <row r="218" spans="1:17" x14ac:dyDescent="0.3">
      <c r="A218" s="385"/>
      <c r="B218" s="396"/>
      <c r="C218" s="398"/>
      <c r="D218" s="379"/>
      <c r="E218" s="98"/>
      <c r="F218" s="104"/>
      <c r="G218" s="57"/>
      <c r="H218" s="58"/>
      <c r="I218" s="59"/>
      <c r="J218" s="136">
        <f t="shared" si="146"/>
        <v>0</v>
      </c>
      <c r="K218" s="83">
        <f t="shared" si="140"/>
        <v>0</v>
      </c>
      <c r="L218" s="61">
        <f t="shared" si="141"/>
        <v>0</v>
      </c>
      <c r="M218" s="85">
        <f t="shared" si="142"/>
        <v>0</v>
      </c>
      <c r="N218" s="19">
        <f t="shared" si="143"/>
        <v>0</v>
      </c>
      <c r="O218" s="20">
        <f t="shared" si="144"/>
        <v>0</v>
      </c>
      <c r="P218" s="21"/>
      <c r="Q218" s="83">
        <f t="shared" si="145"/>
        <v>0</v>
      </c>
    </row>
    <row r="219" spans="1:17" x14ac:dyDescent="0.3">
      <c r="A219" s="385"/>
      <c r="B219" s="396"/>
      <c r="C219" s="398"/>
      <c r="D219" s="379"/>
      <c r="E219" s="98"/>
      <c r="F219" s="104"/>
      <c r="G219" s="57"/>
      <c r="H219" s="58"/>
      <c r="I219" s="59"/>
      <c r="J219" s="136">
        <f t="shared" si="146"/>
        <v>0</v>
      </c>
      <c r="K219" s="83">
        <f t="shared" si="140"/>
        <v>0</v>
      </c>
      <c r="L219" s="61">
        <f t="shared" si="141"/>
        <v>0</v>
      </c>
      <c r="M219" s="85">
        <f t="shared" si="142"/>
        <v>0</v>
      </c>
      <c r="N219" s="19">
        <f t="shared" si="143"/>
        <v>0</v>
      </c>
      <c r="O219" s="20">
        <f t="shared" si="144"/>
        <v>0</v>
      </c>
      <c r="P219" s="21"/>
      <c r="Q219" s="83">
        <f t="shared" si="145"/>
        <v>0</v>
      </c>
    </row>
    <row r="220" spans="1:17" x14ac:dyDescent="0.3">
      <c r="A220" s="385"/>
      <c r="B220" s="396"/>
      <c r="C220" s="398"/>
      <c r="D220" s="379"/>
      <c r="E220" s="98"/>
      <c r="F220" s="104"/>
      <c r="G220" s="57"/>
      <c r="H220" s="58"/>
      <c r="I220" s="59"/>
      <c r="J220" s="136">
        <f t="shared" si="146"/>
        <v>0</v>
      </c>
      <c r="K220" s="83">
        <f t="shared" si="140"/>
        <v>0</v>
      </c>
      <c r="L220" s="61">
        <f t="shared" si="141"/>
        <v>0</v>
      </c>
      <c r="M220" s="85">
        <f t="shared" si="142"/>
        <v>0</v>
      </c>
      <c r="N220" s="19">
        <f t="shared" si="143"/>
        <v>0</v>
      </c>
      <c r="O220" s="20">
        <f t="shared" si="144"/>
        <v>0</v>
      </c>
      <c r="P220" s="21"/>
      <c r="Q220" s="83">
        <f t="shared" si="145"/>
        <v>0</v>
      </c>
    </row>
    <row r="221" spans="1:17" x14ac:dyDescent="0.3">
      <c r="A221" s="385"/>
      <c r="B221" s="396"/>
      <c r="C221" s="398"/>
      <c r="D221" s="379"/>
      <c r="E221" s="98"/>
      <c r="F221" s="104"/>
      <c r="G221" s="57"/>
      <c r="H221" s="58"/>
      <c r="I221" s="59"/>
      <c r="J221" s="136">
        <f t="shared" si="146"/>
        <v>0</v>
      </c>
      <c r="K221" s="83">
        <f t="shared" si="140"/>
        <v>0</v>
      </c>
      <c r="L221" s="61">
        <f t="shared" si="141"/>
        <v>0</v>
      </c>
      <c r="M221" s="85">
        <f t="shared" si="142"/>
        <v>0</v>
      </c>
      <c r="N221" s="19">
        <f t="shared" si="143"/>
        <v>0</v>
      </c>
      <c r="O221" s="20">
        <f t="shared" si="144"/>
        <v>0</v>
      </c>
      <c r="P221" s="21"/>
      <c r="Q221" s="83">
        <f t="shared" si="145"/>
        <v>0</v>
      </c>
    </row>
    <row r="222" spans="1:17" ht="15" thickBot="1" x14ac:dyDescent="0.35">
      <c r="A222" s="385"/>
      <c r="B222" s="397"/>
      <c r="C222" s="399"/>
      <c r="D222" s="380"/>
      <c r="E222" s="99"/>
      <c r="F222" s="105"/>
      <c r="G222" s="63"/>
      <c r="H222" s="64"/>
      <c r="I222" s="65"/>
      <c r="J222" s="136">
        <f t="shared" si="146"/>
        <v>0</v>
      </c>
      <c r="K222" s="84">
        <f t="shared" si="140"/>
        <v>0</v>
      </c>
      <c r="L222" s="67">
        <f t="shared" si="141"/>
        <v>0</v>
      </c>
      <c r="M222" s="86">
        <f t="shared" si="142"/>
        <v>0</v>
      </c>
      <c r="N222" s="69">
        <f t="shared" si="143"/>
        <v>0</v>
      </c>
      <c r="O222" s="70">
        <f t="shared" si="144"/>
        <v>0</v>
      </c>
      <c r="P222" s="71"/>
      <c r="Q222" s="84">
        <f t="shared" si="145"/>
        <v>0</v>
      </c>
    </row>
    <row r="223" spans="1:17" ht="15" customHeight="1" thickBot="1" x14ac:dyDescent="0.35">
      <c r="A223" s="386"/>
      <c r="B223" s="402" t="s">
        <v>158</v>
      </c>
      <c r="C223" s="403"/>
      <c r="D223" s="404"/>
      <c r="E223" s="101">
        <f t="shared" ref="E223:O223" si="147">SUM(E212:E222)</f>
        <v>0</v>
      </c>
      <c r="F223" s="108"/>
      <c r="G223" s="158"/>
      <c r="H223" s="159"/>
      <c r="I223" s="159"/>
      <c r="J223" s="159"/>
      <c r="K223" s="79">
        <f t="shared" si="147"/>
        <v>0</v>
      </c>
      <c r="L223" s="79">
        <f t="shared" si="147"/>
        <v>0</v>
      </c>
      <c r="M223" s="80">
        <f t="shared" si="147"/>
        <v>0</v>
      </c>
      <c r="N223" s="81">
        <f t="shared" si="147"/>
        <v>0</v>
      </c>
      <c r="O223" s="82">
        <f t="shared" si="147"/>
        <v>0</v>
      </c>
      <c r="P223" s="74"/>
      <c r="Q223" s="79">
        <f t="shared" ref="Q223" si="148">SUM(Q212:Q222)</f>
        <v>0</v>
      </c>
    </row>
    <row r="224" spans="1:17" x14ac:dyDescent="0.3">
      <c r="A224" s="181"/>
      <c r="B224" s="395" t="s">
        <v>9</v>
      </c>
      <c r="C224" s="363" t="s">
        <v>81</v>
      </c>
      <c r="D224" s="365" t="s">
        <v>73</v>
      </c>
      <c r="E224" s="97"/>
      <c r="F224" s="107"/>
      <c r="G224" s="44"/>
      <c r="H224" s="45"/>
      <c r="I224" s="46"/>
      <c r="J224" s="136">
        <f>SUM(G224:I224)</f>
        <v>0</v>
      </c>
      <c r="K224" s="15">
        <f>E224*J224</f>
        <v>0</v>
      </c>
      <c r="L224" s="17">
        <f>25%*K224</f>
        <v>0</v>
      </c>
      <c r="M224" s="18">
        <f t="shared" ref="M224:M234" si="149">ROUND(SUM(K224:L224),0)</f>
        <v>0</v>
      </c>
      <c r="N224" s="19">
        <f>$N$4*$M224</f>
        <v>0</v>
      </c>
      <c r="O224" s="20">
        <f>$O$4*$M224</f>
        <v>0</v>
      </c>
      <c r="P224" s="21"/>
      <c r="Q224" s="15">
        <f>ROUND(SUM($N224:$P224),0)</f>
        <v>0</v>
      </c>
    </row>
    <row r="225" spans="1:17" x14ac:dyDescent="0.3">
      <c r="A225" s="198"/>
      <c r="B225" s="396"/>
      <c r="C225" s="398"/>
      <c r="D225" s="379"/>
      <c r="E225" s="98"/>
      <c r="F225" s="104"/>
      <c r="G225" s="57"/>
      <c r="H225" s="58"/>
      <c r="I225" s="59"/>
      <c r="J225" s="136">
        <f t="shared" ref="J225:J234" si="150">SUM(G225:I225)</f>
        <v>0</v>
      </c>
      <c r="K225" s="60">
        <f>E225*J225</f>
        <v>0</v>
      </c>
      <c r="L225" s="61">
        <f t="shared" ref="L225:L234" si="151">25%*K225</f>
        <v>0</v>
      </c>
      <c r="M225" s="62">
        <f t="shared" si="149"/>
        <v>0</v>
      </c>
      <c r="N225" s="19">
        <f t="shared" ref="N225:N234" si="152">$N$4*$M225</f>
        <v>0</v>
      </c>
      <c r="O225" s="20">
        <f t="shared" ref="O225:O234" si="153">$O$4*$M225</f>
        <v>0</v>
      </c>
      <c r="P225" s="21"/>
      <c r="Q225" s="60">
        <f t="shared" ref="Q225:Q234" si="154">ROUND(SUM($N225:$P225),0)</f>
        <v>0</v>
      </c>
    </row>
    <row r="226" spans="1:17" x14ac:dyDescent="0.3">
      <c r="A226" s="198"/>
      <c r="B226" s="396"/>
      <c r="C226" s="398"/>
      <c r="D226" s="379"/>
      <c r="E226" s="98"/>
      <c r="F226" s="104"/>
      <c r="G226" s="57"/>
      <c r="H226" s="58"/>
      <c r="I226" s="59"/>
      <c r="J226" s="136">
        <f t="shared" si="150"/>
        <v>0</v>
      </c>
      <c r="K226" s="60">
        <f t="shared" ref="K226:K234" si="155">E226*J226</f>
        <v>0</v>
      </c>
      <c r="L226" s="61">
        <f t="shared" si="151"/>
        <v>0</v>
      </c>
      <c r="M226" s="62">
        <f t="shared" si="149"/>
        <v>0</v>
      </c>
      <c r="N226" s="19">
        <f t="shared" si="152"/>
        <v>0</v>
      </c>
      <c r="O226" s="20">
        <f t="shared" si="153"/>
        <v>0</v>
      </c>
      <c r="P226" s="21"/>
      <c r="Q226" s="60">
        <f t="shared" si="154"/>
        <v>0</v>
      </c>
    </row>
    <row r="227" spans="1:17" x14ac:dyDescent="0.3">
      <c r="A227" s="198"/>
      <c r="B227" s="396"/>
      <c r="C227" s="398"/>
      <c r="D227" s="379"/>
      <c r="E227" s="98"/>
      <c r="F227" s="104"/>
      <c r="G227" s="57"/>
      <c r="H227" s="58"/>
      <c r="I227" s="59"/>
      <c r="J227" s="136">
        <f t="shared" si="150"/>
        <v>0</v>
      </c>
      <c r="K227" s="60">
        <f t="shared" si="155"/>
        <v>0</v>
      </c>
      <c r="L227" s="61">
        <f t="shared" si="151"/>
        <v>0</v>
      </c>
      <c r="M227" s="62">
        <f t="shared" si="149"/>
        <v>0</v>
      </c>
      <c r="N227" s="19">
        <f t="shared" si="152"/>
        <v>0</v>
      </c>
      <c r="O227" s="20">
        <f t="shared" si="153"/>
        <v>0</v>
      </c>
      <c r="P227" s="21"/>
      <c r="Q227" s="60">
        <f t="shared" si="154"/>
        <v>0</v>
      </c>
    </row>
    <row r="228" spans="1:17" x14ac:dyDescent="0.3">
      <c r="A228" s="198"/>
      <c r="B228" s="396"/>
      <c r="C228" s="398"/>
      <c r="D228" s="379"/>
      <c r="E228" s="98"/>
      <c r="F228" s="104"/>
      <c r="G228" s="57"/>
      <c r="H228" s="58"/>
      <c r="I228" s="59"/>
      <c r="J228" s="136">
        <f t="shared" si="150"/>
        <v>0</v>
      </c>
      <c r="K228" s="60">
        <f t="shared" si="155"/>
        <v>0</v>
      </c>
      <c r="L228" s="61">
        <f t="shared" si="151"/>
        <v>0</v>
      </c>
      <c r="M228" s="62">
        <f t="shared" si="149"/>
        <v>0</v>
      </c>
      <c r="N228" s="19">
        <f t="shared" si="152"/>
        <v>0</v>
      </c>
      <c r="O228" s="20">
        <f t="shared" si="153"/>
        <v>0</v>
      </c>
      <c r="P228" s="21"/>
      <c r="Q228" s="60">
        <f t="shared" si="154"/>
        <v>0</v>
      </c>
    </row>
    <row r="229" spans="1:17" x14ac:dyDescent="0.3">
      <c r="A229" s="198"/>
      <c r="B229" s="396"/>
      <c r="C229" s="398"/>
      <c r="D229" s="379"/>
      <c r="E229" s="98"/>
      <c r="F229" s="104"/>
      <c r="G229" s="57"/>
      <c r="H229" s="58"/>
      <c r="I229" s="59"/>
      <c r="J229" s="136">
        <f t="shared" si="150"/>
        <v>0</v>
      </c>
      <c r="K229" s="60">
        <f t="shared" si="155"/>
        <v>0</v>
      </c>
      <c r="L229" s="61">
        <f t="shared" si="151"/>
        <v>0</v>
      </c>
      <c r="M229" s="62">
        <f t="shared" si="149"/>
        <v>0</v>
      </c>
      <c r="N229" s="19">
        <f t="shared" si="152"/>
        <v>0</v>
      </c>
      <c r="O229" s="20">
        <f t="shared" si="153"/>
        <v>0</v>
      </c>
      <c r="P229" s="21"/>
      <c r="Q229" s="60">
        <f t="shared" si="154"/>
        <v>0</v>
      </c>
    </row>
    <row r="230" spans="1:17" x14ac:dyDescent="0.3">
      <c r="A230" s="198"/>
      <c r="B230" s="396"/>
      <c r="C230" s="398"/>
      <c r="D230" s="379"/>
      <c r="E230" s="98"/>
      <c r="F230" s="104"/>
      <c r="G230" s="57"/>
      <c r="H230" s="58"/>
      <c r="I230" s="59"/>
      <c r="J230" s="136">
        <f t="shared" si="150"/>
        <v>0</v>
      </c>
      <c r="K230" s="60">
        <f t="shared" si="155"/>
        <v>0</v>
      </c>
      <c r="L230" s="61">
        <f t="shared" si="151"/>
        <v>0</v>
      </c>
      <c r="M230" s="62">
        <f t="shared" si="149"/>
        <v>0</v>
      </c>
      <c r="N230" s="19">
        <f t="shared" si="152"/>
        <v>0</v>
      </c>
      <c r="O230" s="20">
        <f t="shared" si="153"/>
        <v>0</v>
      </c>
      <c r="P230" s="21"/>
      <c r="Q230" s="60">
        <f t="shared" si="154"/>
        <v>0</v>
      </c>
    </row>
    <row r="231" spans="1:17" x14ac:dyDescent="0.3">
      <c r="A231" s="198"/>
      <c r="B231" s="396"/>
      <c r="C231" s="398"/>
      <c r="D231" s="379"/>
      <c r="E231" s="98"/>
      <c r="F231" s="104"/>
      <c r="G231" s="57"/>
      <c r="H231" s="58"/>
      <c r="I231" s="59"/>
      <c r="J231" s="136">
        <f t="shared" si="150"/>
        <v>0</v>
      </c>
      <c r="K231" s="60">
        <f t="shared" si="155"/>
        <v>0</v>
      </c>
      <c r="L231" s="61">
        <f t="shared" si="151"/>
        <v>0</v>
      </c>
      <c r="M231" s="62">
        <f t="shared" si="149"/>
        <v>0</v>
      </c>
      <c r="N231" s="19">
        <f t="shared" si="152"/>
        <v>0</v>
      </c>
      <c r="O231" s="20">
        <f t="shared" si="153"/>
        <v>0</v>
      </c>
      <c r="P231" s="21"/>
      <c r="Q231" s="60">
        <f t="shared" si="154"/>
        <v>0</v>
      </c>
    </row>
    <row r="232" spans="1:17" x14ac:dyDescent="0.3">
      <c r="A232" s="198"/>
      <c r="B232" s="396"/>
      <c r="C232" s="398"/>
      <c r="D232" s="379"/>
      <c r="E232" s="98"/>
      <c r="F232" s="104"/>
      <c r="G232" s="57"/>
      <c r="H232" s="58"/>
      <c r="I232" s="59"/>
      <c r="J232" s="136">
        <f t="shared" si="150"/>
        <v>0</v>
      </c>
      <c r="K232" s="60">
        <f t="shared" si="155"/>
        <v>0</v>
      </c>
      <c r="L232" s="61">
        <f t="shared" si="151"/>
        <v>0</v>
      </c>
      <c r="M232" s="62">
        <f t="shared" si="149"/>
        <v>0</v>
      </c>
      <c r="N232" s="19">
        <f t="shared" si="152"/>
        <v>0</v>
      </c>
      <c r="O232" s="20">
        <f t="shared" si="153"/>
        <v>0</v>
      </c>
      <c r="P232" s="21"/>
      <c r="Q232" s="60">
        <f t="shared" si="154"/>
        <v>0</v>
      </c>
    </row>
    <row r="233" spans="1:17" x14ac:dyDescent="0.3">
      <c r="A233" s="198"/>
      <c r="B233" s="396"/>
      <c r="C233" s="398"/>
      <c r="D233" s="379"/>
      <c r="E233" s="98"/>
      <c r="F233" s="104"/>
      <c r="G233" s="57"/>
      <c r="H233" s="58"/>
      <c r="I233" s="59"/>
      <c r="J233" s="136">
        <f t="shared" si="150"/>
        <v>0</v>
      </c>
      <c r="K233" s="60">
        <f t="shared" si="155"/>
        <v>0</v>
      </c>
      <c r="L233" s="61">
        <f t="shared" si="151"/>
        <v>0</v>
      </c>
      <c r="M233" s="62">
        <f t="shared" si="149"/>
        <v>0</v>
      </c>
      <c r="N233" s="19">
        <f t="shared" si="152"/>
        <v>0</v>
      </c>
      <c r="O233" s="20">
        <f t="shared" si="153"/>
        <v>0</v>
      </c>
      <c r="P233" s="21"/>
      <c r="Q233" s="60">
        <f t="shared" si="154"/>
        <v>0</v>
      </c>
    </row>
    <row r="234" spans="1:17" ht="15" thickBot="1" x14ac:dyDescent="0.35">
      <c r="A234" s="198"/>
      <c r="B234" s="397"/>
      <c r="C234" s="399"/>
      <c r="D234" s="380"/>
      <c r="E234" s="99"/>
      <c r="F234" s="105"/>
      <c r="G234" s="63"/>
      <c r="H234" s="64"/>
      <c r="I234" s="65"/>
      <c r="J234" s="136">
        <f t="shared" si="150"/>
        <v>0</v>
      </c>
      <c r="K234" s="66">
        <f t="shared" si="155"/>
        <v>0</v>
      </c>
      <c r="L234" s="67">
        <f t="shared" si="151"/>
        <v>0</v>
      </c>
      <c r="M234" s="68">
        <f t="shared" si="149"/>
        <v>0</v>
      </c>
      <c r="N234" s="69">
        <f t="shared" si="152"/>
        <v>0</v>
      </c>
      <c r="O234" s="70">
        <f t="shared" si="153"/>
        <v>0</v>
      </c>
      <c r="P234" s="71"/>
      <c r="Q234" s="66">
        <f t="shared" si="154"/>
        <v>0</v>
      </c>
    </row>
    <row r="235" spans="1:17" ht="15" thickBot="1" x14ac:dyDescent="0.35">
      <c r="A235" s="198"/>
      <c r="B235" s="359" t="s">
        <v>133</v>
      </c>
      <c r="C235" s="359"/>
      <c r="D235" s="360"/>
      <c r="E235" s="100">
        <f>SUM(E224:E234)</f>
        <v>0</v>
      </c>
      <c r="F235" s="106"/>
      <c r="G235" s="158"/>
      <c r="H235" s="159"/>
      <c r="I235" s="159"/>
      <c r="J235" s="159"/>
      <c r="K235" s="72">
        <f t="shared" ref="K235:O235" si="156">SUM(K224:K234)</f>
        <v>0</v>
      </c>
      <c r="L235" s="72">
        <f t="shared" si="156"/>
        <v>0</v>
      </c>
      <c r="M235" s="73">
        <f t="shared" si="156"/>
        <v>0</v>
      </c>
      <c r="N235" s="77">
        <f t="shared" si="156"/>
        <v>0</v>
      </c>
      <c r="O235" s="78">
        <f t="shared" si="156"/>
        <v>0</v>
      </c>
      <c r="P235" s="74"/>
      <c r="Q235" s="72">
        <f>SUM(Q224:Q234)</f>
        <v>0</v>
      </c>
    </row>
    <row r="236" spans="1:17" x14ac:dyDescent="0.3">
      <c r="A236" s="198"/>
      <c r="B236" s="395" t="s">
        <v>10</v>
      </c>
      <c r="C236" s="363" t="s">
        <v>82</v>
      </c>
      <c r="D236" s="365" t="s">
        <v>32</v>
      </c>
      <c r="E236" s="97"/>
      <c r="F236" s="107"/>
      <c r="G236" s="44"/>
      <c r="H236" s="45"/>
      <c r="I236" s="46"/>
      <c r="J236" s="136">
        <f>SUM(G236:I236)</f>
        <v>0</v>
      </c>
      <c r="K236" s="15">
        <f>E236*J236</f>
        <v>0</v>
      </c>
      <c r="L236" s="17">
        <f>25%*K236</f>
        <v>0</v>
      </c>
      <c r="M236" s="18">
        <f t="shared" ref="M236:M246" si="157">ROUND(SUM(K236:L236),0)</f>
        <v>0</v>
      </c>
      <c r="N236" s="19">
        <f>$N$4*$M236</f>
        <v>0</v>
      </c>
      <c r="O236" s="20">
        <f>$O$4*$M236</f>
        <v>0</v>
      </c>
      <c r="P236" s="21"/>
      <c r="Q236" s="15">
        <f>ROUND(SUM($N236:$P236),0)</f>
        <v>0</v>
      </c>
    </row>
    <row r="237" spans="1:17" x14ac:dyDescent="0.3">
      <c r="A237" s="198"/>
      <c r="B237" s="396"/>
      <c r="C237" s="398"/>
      <c r="D237" s="379"/>
      <c r="E237" s="98"/>
      <c r="F237" s="104"/>
      <c r="G237" s="57"/>
      <c r="H237" s="58"/>
      <c r="I237" s="59"/>
      <c r="J237" s="136">
        <f t="shared" ref="J237:J246" si="158">SUM(G237:I237)</f>
        <v>0</v>
      </c>
      <c r="K237" s="60">
        <f t="shared" ref="K237:K246" si="159">E237*J237</f>
        <v>0</v>
      </c>
      <c r="L237" s="61">
        <f t="shared" ref="L237:L246" si="160">25%*K237</f>
        <v>0</v>
      </c>
      <c r="M237" s="62">
        <f t="shared" si="157"/>
        <v>0</v>
      </c>
      <c r="N237" s="19">
        <f t="shared" ref="N237:N246" si="161">$N$4*$M237</f>
        <v>0</v>
      </c>
      <c r="O237" s="20">
        <f t="shared" ref="O237:O246" si="162">$O$4*$M237</f>
        <v>0</v>
      </c>
      <c r="P237" s="21"/>
      <c r="Q237" s="60">
        <f t="shared" ref="Q237:Q246" si="163">ROUND(SUM($N237:$P237),0)</f>
        <v>0</v>
      </c>
    </row>
    <row r="238" spans="1:17" x14ac:dyDescent="0.3">
      <c r="A238" s="198"/>
      <c r="B238" s="396"/>
      <c r="C238" s="398"/>
      <c r="D238" s="379"/>
      <c r="E238" s="98"/>
      <c r="F238" s="104"/>
      <c r="G238" s="57"/>
      <c r="H238" s="58"/>
      <c r="I238" s="59"/>
      <c r="J238" s="136">
        <f t="shared" si="158"/>
        <v>0</v>
      </c>
      <c r="K238" s="60">
        <f t="shared" si="159"/>
        <v>0</v>
      </c>
      <c r="L238" s="61">
        <f t="shared" si="160"/>
        <v>0</v>
      </c>
      <c r="M238" s="62">
        <f t="shared" si="157"/>
        <v>0</v>
      </c>
      <c r="N238" s="19">
        <f t="shared" si="161"/>
        <v>0</v>
      </c>
      <c r="O238" s="20">
        <f t="shared" si="162"/>
        <v>0</v>
      </c>
      <c r="P238" s="21"/>
      <c r="Q238" s="60">
        <f t="shared" si="163"/>
        <v>0</v>
      </c>
    </row>
    <row r="239" spans="1:17" x14ac:dyDescent="0.3">
      <c r="A239" s="198"/>
      <c r="B239" s="396"/>
      <c r="C239" s="398"/>
      <c r="D239" s="379"/>
      <c r="E239" s="98"/>
      <c r="F239" s="104"/>
      <c r="G239" s="57"/>
      <c r="H239" s="58"/>
      <c r="I239" s="59"/>
      <c r="J239" s="136">
        <f t="shared" si="158"/>
        <v>0</v>
      </c>
      <c r="K239" s="60">
        <f t="shared" si="159"/>
        <v>0</v>
      </c>
      <c r="L239" s="61">
        <f t="shared" si="160"/>
        <v>0</v>
      </c>
      <c r="M239" s="62">
        <f t="shared" si="157"/>
        <v>0</v>
      </c>
      <c r="N239" s="19">
        <f t="shared" si="161"/>
        <v>0</v>
      </c>
      <c r="O239" s="20">
        <f t="shared" si="162"/>
        <v>0</v>
      </c>
      <c r="P239" s="21"/>
      <c r="Q239" s="60">
        <f t="shared" si="163"/>
        <v>0</v>
      </c>
    </row>
    <row r="240" spans="1:17" x14ac:dyDescent="0.3">
      <c r="A240" s="198"/>
      <c r="B240" s="396"/>
      <c r="C240" s="398"/>
      <c r="D240" s="379"/>
      <c r="E240" s="98"/>
      <c r="F240" s="104"/>
      <c r="G240" s="57"/>
      <c r="H240" s="58"/>
      <c r="I240" s="59"/>
      <c r="J240" s="136">
        <f t="shared" si="158"/>
        <v>0</v>
      </c>
      <c r="K240" s="60">
        <f t="shared" si="159"/>
        <v>0</v>
      </c>
      <c r="L240" s="61">
        <f t="shared" si="160"/>
        <v>0</v>
      </c>
      <c r="M240" s="62">
        <f t="shared" si="157"/>
        <v>0</v>
      </c>
      <c r="N240" s="19">
        <f t="shared" si="161"/>
        <v>0</v>
      </c>
      <c r="O240" s="20">
        <f t="shared" si="162"/>
        <v>0</v>
      </c>
      <c r="P240" s="21"/>
      <c r="Q240" s="60">
        <f t="shared" si="163"/>
        <v>0</v>
      </c>
    </row>
    <row r="241" spans="1:17" x14ac:dyDescent="0.3">
      <c r="A241" s="198"/>
      <c r="B241" s="396"/>
      <c r="C241" s="398"/>
      <c r="D241" s="379"/>
      <c r="E241" s="98"/>
      <c r="F241" s="104"/>
      <c r="G241" s="57"/>
      <c r="H241" s="58"/>
      <c r="I241" s="59"/>
      <c r="J241" s="136">
        <f t="shared" si="158"/>
        <v>0</v>
      </c>
      <c r="K241" s="60">
        <f t="shared" si="159"/>
        <v>0</v>
      </c>
      <c r="L241" s="61">
        <f t="shared" si="160"/>
        <v>0</v>
      </c>
      <c r="M241" s="62">
        <f t="shared" si="157"/>
        <v>0</v>
      </c>
      <c r="N241" s="19">
        <f t="shared" si="161"/>
        <v>0</v>
      </c>
      <c r="O241" s="20">
        <f t="shared" si="162"/>
        <v>0</v>
      </c>
      <c r="P241" s="21"/>
      <c r="Q241" s="60">
        <f t="shared" si="163"/>
        <v>0</v>
      </c>
    </row>
    <row r="242" spans="1:17" x14ac:dyDescent="0.3">
      <c r="A242" s="198"/>
      <c r="B242" s="396"/>
      <c r="C242" s="398"/>
      <c r="D242" s="379"/>
      <c r="E242" s="98"/>
      <c r="F242" s="104"/>
      <c r="G242" s="57"/>
      <c r="H242" s="58"/>
      <c r="I242" s="59"/>
      <c r="J242" s="136">
        <f t="shared" si="158"/>
        <v>0</v>
      </c>
      <c r="K242" s="60">
        <f t="shared" si="159"/>
        <v>0</v>
      </c>
      <c r="L242" s="61">
        <f t="shared" si="160"/>
        <v>0</v>
      </c>
      <c r="M242" s="62">
        <f t="shared" si="157"/>
        <v>0</v>
      </c>
      <c r="N242" s="19">
        <f t="shared" si="161"/>
        <v>0</v>
      </c>
      <c r="O242" s="20">
        <f t="shared" si="162"/>
        <v>0</v>
      </c>
      <c r="P242" s="21"/>
      <c r="Q242" s="60">
        <f t="shared" si="163"/>
        <v>0</v>
      </c>
    </row>
    <row r="243" spans="1:17" x14ac:dyDescent="0.3">
      <c r="A243" s="198"/>
      <c r="B243" s="396"/>
      <c r="C243" s="398"/>
      <c r="D243" s="379"/>
      <c r="E243" s="98"/>
      <c r="F243" s="104"/>
      <c r="G243" s="57"/>
      <c r="H243" s="58"/>
      <c r="I243" s="59"/>
      <c r="J243" s="136">
        <f t="shared" si="158"/>
        <v>0</v>
      </c>
      <c r="K243" s="60">
        <f t="shared" si="159"/>
        <v>0</v>
      </c>
      <c r="L243" s="61">
        <f t="shared" si="160"/>
        <v>0</v>
      </c>
      <c r="M243" s="62">
        <f t="shared" si="157"/>
        <v>0</v>
      </c>
      <c r="N243" s="19">
        <f t="shared" si="161"/>
        <v>0</v>
      </c>
      <c r="O243" s="20">
        <f t="shared" si="162"/>
        <v>0</v>
      </c>
      <c r="P243" s="21"/>
      <c r="Q243" s="60">
        <f t="shared" si="163"/>
        <v>0</v>
      </c>
    </row>
    <row r="244" spans="1:17" x14ac:dyDescent="0.3">
      <c r="A244" s="198"/>
      <c r="B244" s="396"/>
      <c r="C244" s="398"/>
      <c r="D244" s="379"/>
      <c r="E244" s="98"/>
      <c r="F244" s="104"/>
      <c r="G244" s="57"/>
      <c r="H244" s="58"/>
      <c r="I244" s="59"/>
      <c r="J244" s="136">
        <f t="shared" si="158"/>
        <v>0</v>
      </c>
      <c r="K244" s="60">
        <f t="shared" si="159"/>
        <v>0</v>
      </c>
      <c r="L244" s="61">
        <f t="shared" si="160"/>
        <v>0</v>
      </c>
      <c r="M244" s="62">
        <f t="shared" si="157"/>
        <v>0</v>
      </c>
      <c r="N244" s="19">
        <f t="shared" si="161"/>
        <v>0</v>
      </c>
      <c r="O244" s="20">
        <f t="shared" si="162"/>
        <v>0</v>
      </c>
      <c r="P244" s="21"/>
      <c r="Q244" s="60">
        <f t="shared" si="163"/>
        <v>0</v>
      </c>
    </row>
    <row r="245" spans="1:17" x14ac:dyDescent="0.3">
      <c r="A245" s="198"/>
      <c r="B245" s="396"/>
      <c r="C245" s="398"/>
      <c r="D245" s="379"/>
      <c r="E245" s="98"/>
      <c r="F245" s="104"/>
      <c r="G245" s="57"/>
      <c r="H245" s="58"/>
      <c r="I245" s="59"/>
      <c r="J245" s="136">
        <f t="shared" si="158"/>
        <v>0</v>
      </c>
      <c r="K245" s="60">
        <f t="shared" si="159"/>
        <v>0</v>
      </c>
      <c r="L245" s="61">
        <f t="shared" si="160"/>
        <v>0</v>
      </c>
      <c r="M245" s="62">
        <f t="shared" si="157"/>
        <v>0</v>
      </c>
      <c r="N245" s="19">
        <f t="shared" si="161"/>
        <v>0</v>
      </c>
      <c r="O245" s="20">
        <f t="shared" si="162"/>
        <v>0</v>
      </c>
      <c r="P245" s="21"/>
      <c r="Q245" s="60">
        <f t="shared" si="163"/>
        <v>0</v>
      </c>
    </row>
    <row r="246" spans="1:17" ht="15" thickBot="1" x14ac:dyDescent="0.35">
      <c r="A246" s="198"/>
      <c r="B246" s="397"/>
      <c r="C246" s="399"/>
      <c r="D246" s="380"/>
      <c r="E246" s="99"/>
      <c r="F246" s="105"/>
      <c r="G246" s="63"/>
      <c r="H246" s="64"/>
      <c r="I246" s="65"/>
      <c r="J246" s="136">
        <f t="shared" si="158"/>
        <v>0</v>
      </c>
      <c r="K246" s="66">
        <f t="shared" si="159"/>
        <v>0</v>
      </c>
      <c r="L246" s="67">
        <f t="shared" si="160"/>
        <v>0</v>
      </c>
      <c r="M246" s="68">
        <f t="shared" si="157"/>
        <v>0</v>
      </c>
      <c r="N246" s="69">
        <f t="shared" si="161"/>
        <v>0</v>
      </c>
      <c r="O246" s="70">
        <f t="shared" si="162"/>
        <v>0</v>
      </c>
      <c r="P246" s="71"/>
      <c r="Q246" s="66">
        <f t="shared" si="163"/>
        <v>0</v>
      </c>
    </row>
    <row r="247" spans="1:17" ht="15" thickBot="1" x14ac:dyDescent="0.35">
      <c r="A247" s="198"/>
      <c r="B247" s="359" t="s">
        <v>134</v>
      </c>
      <c r="C247" s="359"/>
      <c r="D247" s="360"/>
      <c r="E247" s="100">
        <f>SUM(E236:E246)</f>
        <v>0</v>
      </c>
      <c r="F247" s="106"/>
      <c r="G247" s="158"/>
      <c r="H247" s="159"/>
      <c r="I247" s="159"/>
      <c r="J247" s="159"/>
      <c r="K247" s="72">
        <f t="shared" ref="K247:O247" si="164">SUM(K236:K246)</f>
        <v>0</v>
      </c>
      <c r="L247" s="72">
        <f t="shared" si="164"/>
        <v>0</v>
      </c>
      <c r="M247" s="73">
        <f t="shared" si="164"/>
        <v>0</v>
      </c>
      <c r="N247" s="77">
        <f t="shared" si="164"/>
        <v>0</v>
      </c>
      <c r="O247" s="78">
        <f t="shared" si="164"/>
        <v>0</v>
      </c>
      <c r="P247" s="74"/>
      <c r="Q247" s="72">
        <f>SUM(Q236:Q246)</f>
        <v>0</v>
      </c>
    </row>
    <row r="248" spans="1:17" x14ac:dyDescent="0.3">
      <c r="A248" s="198"/>
      <c r="B248" s="395" t="s">
        <v>11</v>
      </c>
      <c r="C248" s="363" t="s">
        <v>136</v>
      </c>
      <c r="D248" s="365" t="s">
        <v>32</v>
      </c>
      <c r="E248" s="97"/>
      <c r="F248" s="107"/>
      <c r="G248" s="44"/>
      <c r="H248" s="45"/>
      <c r="I248" s="46"/>
      <c r="J248" s="136">
        <f>SUM(G248:I248)</f>
        <v>0</v>
      </c>
      <c r="K248" s="15">
        <f>E248*J248</f>
        <v>0</v>
      </c>
      <c r="L248" s="17">
        <f>25%*K248</f>
        <v>0</v>
      </c>
      <c r="M248" s="18">
        <f t="shared" ref="M248:M258" si="165">ROUND(SUM(K248:L248),0)</f>
        <v>0</v>
      </c>
      <c r="N248" s="19">
        <f>$N$4*$M248</f>
        <v>0</v>
      </c>
      <c r="O248" s="20">
        <f>$O$4*$M248</f>
        <v>0</v>
      </c>
      <c r="P248" s="21"/>
      <c r="Q248" s="15">
        <f>ROUND(SUM($N248:$P248),0)</f>
        <v>0</v>
      </c>
    </row>
    <row r="249" spans="1:17" x14ac:dyDescent="0.3">
      <c r="A249" s="198"/>
      <c r="B249" s="396"/>
      <c r="C249" s="398"/>
      <c r="D249" s="379"/>
      <c r="E249" s="98"/>
      <c r="F249" s="104"/>
      <c r="G249" s="57"/>
      <c r="H249" s="58"/>
      <c r="I249" s="59"/>
      <c r="J249" s="136">
        <f t="shared" ref="J249:J258" si="166">SUM(G249:I249)</f>
        <v>0</v>
      </c>
      <c r="K249" s="60">
        <f t="shared" ref="K249:K258" si="167">E249*J249</f>
        <v>0</v>
      </c>
      <c r="L249" s="61">
        <f t="shared" ref="L249:L258" si="168">25%*K249</f>
        <v>0</v>
      </c>
      <c r="M249" s="62">
        <f t="shared" si="165"/>
        <v>0</v>
      </c>
      <c r="N249" s="19">
        <f t="shared" ref="N249:N258" si="169">$N$4*$M249</f>
        <v>0</v>
      </c>
      <c r="O249" s="20">
        <f t="shared" ref="O249:O258" si="170">$O$4*$M249</f>
        <v>0</v>
      </c>
      <c r="P249" s="21"/>
      <c r="Q249" s="60">
        <f t="shared" ref="Q249:Q258" si="171">ROUND(SUM($N249:$P249),0)</f>
        <v>0</v>
      </c>
    </row>
    <row r="250" spans="1:17" x14ac:dyDescent="0.3">
      <c r="A250" s="198"/>
      <c r="B250" s="396"/>
      <c r="C250" s="398"/>
      <c r="D250" s="379"/>
      <c r="E250" s="98"/>
      <c r="F250" s="104"/>
      <c r="G250" s="57"/>
      <c r="H250" s="58"/>
      <c r="I250" s="59"/>
      <c r="J250" s="136">
        <f t="shared" si="166"/>
        <v>0</v>
      </c>
      <c r="K250" s="60">
        <f t="shared" si="167"/>
        <v>0</v>
      </c>
      <c r="L250" s="61">
        <f t="shared" si="168"/>
        <v>0</v>
      </c>
      <c r="M250" s="62">
        <f t="shared" si="165"/>
        <v>0</v>
      </c>
      <c r="N250" s="19">
        <f t="shared" si="169"/>
        <v>0</v>
      </c>
      <c r="O250" s="20">
        <f t="shared" si="170"/>
        <v>0</v>
      </c>
      <c r="P250" s="21"/>
      <c r="Q250" s="60">
        <f t="shared" si="171"/>
        <v>0</v>
      </c>
    </row>
    <row r="251" spans="1:17" x14ac:dyDescent="0.3">
      <c r="A251" s="198"/>
      <c r="B251" s="396"/>
      <c r="C251" s="398"/>
      <c r="D251" s="379"/>
      <c r="E251" s="98"/>
      <c r="F251" s="104"/>
      <c r="G251" s="57"/>
      <c r="H251" s="58"/>
      <c r="I251" s="59"/>
      <c r="J251" s="136">
        <f t="shared" si="166"/>
        <v>0</v>
      </c>
      <c r="K251" s="60">
        <f t="shared" si="167"/>
        <v>0</v>
      </c>
      <c r="L251" s="61">
        <f t="shared" si="168"/>
        <v>0</v>
      </c>
      <c r="M251" s="62">
        <f t="shared" si="165"/>
        <v>0</v>
      </c>
      <c r="N251" s="19">
        <f t="shared" si="169"/>
        <v>0</v>
      </c>
      <c r="O251" s="20">
        <f t="shared" si="170"/>
        <v>0</v>
      </c>
      <c r="P251" s="21"/>
      <c r="Q251" s="60">
        <f t="shared" si="171"/>
        <v>0</v>
      </c>
    </row>
    <row r="252" spans="1:17" x14ac:dyDescent="0.3">
      <c r="A252" s="198"/>
      <c r="B252" s="396"/>
      <c r="C252" s="398"/>
      <c r="D252" s="379"/>
      <c r="E252" s="98"/>
      <c r="F252" s="104"/>
      <c r="G252" s="57"/>
      <c r="H252" s="58"/>
      <c r="I252" s="59"/>
      <c r="J252" s="136">
        <f t="shared" si="166"/>
        <v>0</v>
      </c>
      <c r="K252" s="60">
        <f t="shared" si="167"/>
        <v>0</v>
      </c>
      <c r="L252" s="61">
        <f t="shared" si="168"/>
        <v>0</v>
      </c>
      <c r="M252" s="62">
        <f t="shared" si="165"/>
        <v>0</v>
      </c>
      <c r="N252" s="19">
        <f t="shared" si="169"/>
        <v>0</v>
      </c>
      <c r="O252" s="20">
        <f t="shared" si="170"/>
        <v>0</v>
      </c>
      <c r="P252" s="21"/>
      <c r="Q252" s="60">
        <f t="shared" si="171"/>
        <v>0</v>
      </c>
    </row>
    <row r="253" spans="1:17" x14ac:dyDescent="0.3">
      <c r="A253" s="198"/>
      <c r="B253" s="396"/>
      <c r="C253" s="398"/>
      <c r="D253" s="379"/>
      <c r="E253" s="98"/>
      <c r="F253" s="104"/>
      <c r="G253" s="57"/>
      <c r="H253" s="58"/>
      <c r="I253" s="59"/>
      <c r="J253" s="136">
        <f t="shared" si="166"/>
        <v>0</v>
      </c>
      <c r="K253" s="60">
        <f t="shared" si="167"/>
        <v>0</v>
      </c>
      <c r="L253" s="61">
        <f t="shared" si="168"/>
        <v>0</v>
      </c>
      <c r="M253" s="62">
        <f t="shared" si="165"/>
        <v>0</v>
      </c>
      <c r="N253" s="19">
        <f t="shared" si="169"/>
        <v>0</v>
      </c>
      <c r="O253" s="20">
        <f t="shared" si="170"/>
        <v>0</v>
      </c>
      <c r="P253" s="21"/>
      <c r="Q253" s="60">
        <f t="shared" si="171"/>
        <v>0</v>
      </c>
    </row>
    <row r="254" spans="1:17" x14ac:dyDescent="0.3">
      <c r="A254" s="198"/>
      <c r="B254" s="396"/>
      <c r="C254" s="398"/>
      <c r="D254" s="379"/>
      <c r="E254" s="98"/>
      <c r="F254" s="104"/>
      <c r="G254" s="57"/>
      <c r="H254" s="58"/>
      <c r="I254" s="59"/>
      <c r="J254" s="136">
        <f t="shared" si="166"/>
        <v>0</v>
      </c>
      <c r="K254" s="60">
        <f t="shared" si="167"/>
        <v>0</v>
      </c>
      <c r="L254" s="61">
        <f t="shared" si="168"/>
        <v>0</v>
      </c>
      <c r="M254" s="62">
        <f t="shared" si="165"/>
        <v>0</v>
      </c>
      <c r="N254" s="19">
        <f t="shared" si="169"/>
        <v>0</v>
      </c>
      <c r="O254" s="20">
        <f t="shared" si="170"/>
        <v>0</v>
      </c>
      <c r="P254" s="21"/>
      <c r="Q254" s="60">
        <f t="shared" si="171"/>
        <v>0</v>
      </c>
    </row>
    <row r="255" spans="1:17" x14ac:dyDescent="0.3">
      <c r="A255" s="198" t="s">
        <v>27</v>
      </c>
      <c r="B255" s="396"/>
      <c r="C255" s="398"/>
      <c r="D255" s="379"/>
      <c r="E255" s="98"/>
      <c r="F255" s="104"/>
      <c r="G255" s="57"/>
      <c r="H255" s="58"/>
      <c r="I255" s="59"/>
      <c r="J255" s="136">
        <f t="shared" si="166"/>
        <v>0</v>
      </c>
      <c r="K255" s="60">
        <f t="shared" si="167"/>
        <v>0</v>
      </c>
      <c r="L255" s="61">
        <f t="shared" si="168"/>
        <v>0</v>
      </c>
      <c r="M255" s="62">
        <f t="shared" si="165"/>
        <v>0</v>
      </c>
      <c r="N255" s="19">
        <f t="shared" si="169"/>
        <v>0</v>
      </c>
      <c r="O255" s="20">
        <f t="shared" si="170"/>
        <v>0</v>
      </c>
      <c r="P255" s="21"/>
      <c r="Q255" s="60">
        <f t="shared" si="171"/>
        <v>0</v>
      </c>
    </row>
    <row r="256" spans="1:17" x14ac:dyDescent="0.3">
      <c r="A256" s="198"/>
      <c r="B256" s="396"/>
      <c r="C256" s="398"/>
      <c r="D256" s="379"/>
      <c r="E256" s="98"/>
      <c r="F256" s="104"/>
      <c r="G256" s="57"/>
      <c r="H256" s="58"/>
      <c r="I256" s="59"/>
      <c r="J256" s="136">
        <f t="shared" si="166"/>
        <v>0</v>
      </c>
      <c r="K256" s="60">
        <f t="shared" si="167"/>
        <v>0</v>
      </c>
      <c r="L256" s="61">
        <f t="shared" si="168"/>
        <v>0</v>
      </c>
      <c r="M256" s="62">
        <f t="shared" si="165"/>
        <v>0</v>
      </c>
      <c r="N256" s="19">
        <f t="shared" si="169"/>
        <v>0</v>
      </c>
      <c r="O256" s="20">
        <f t="shared" si="170"/>
        <v>0</v>
      </c>
      <c r="P256" s="21"/>
      <c r="Q256" s="60">
        <f t="shared" si="171"/>
        <v>0</v>
      </c>
    </row>
    <row r="257" spans="1:17" x14ac:dyDescent="0.3">
      <c r="A257" s="198"/>
      <c r="B257" s="396"/>
      <c r="C257" s="398"/>
      <c r="D257" s="379"/>
      <c r="E257" s="98"/>
      <c r="F257" s="104"/>
      <c r="G257" s="57"/>
      <c r="H257" s="58"/>
      <c r="I257" s="59"/>
      <c r="J257" s="136">
        <f t="shared" si="166"/>
        <v>0</v>
      </c>
      <c r="K257" s="60">
        <f t="shared" si="167"/>
        <v>0</v>
      </c>
      <c r="L257" s="61">
        <f t="shared" si="168"/>
        <v>0</v>
      </c>
      <c r="M257" s="62">
        <f t="shared" si="165"/>
        <v>0</v>
      </c>
      <c r="N257" s="19">
        <f t="shared" si="169"/>
        <v>0</v>
      </c>
      <c r="O257" s="20">
        <f t="shared" si="170"/>
        <v>0</v>
      </c>
      <c r="P257" s="21"/>
      <c r="Q257" s="60">
        <f t="shared" si="171"/>
        <v>0</v>
      </c>
    </row>
    <row r="258" spans="1:17" ht="15" thickBot="1" x14ac:dyDescent="0.35">
      <c r="A258" s="198"/>
      <c r="B258" s="397"/>
      <c r="C258" s="399"/>
      <c r="D258" s="380"/>
      <c r="E258" s="99"/>
      <c r="F258" s="105"/>
      <c r="G258" s="63"/>
      <c r="H258" s="64"/>
      <c r="I258" s="65"/>
      <c r="J258" s="136">
        <f t="shared" si="166"/>
        <v>0</v>
      </c>
      <c r="K258" s="66">
        <f t="shared" si="167"/>
        <v>0</v>
      </c>
      <c r="L258" s="67">
        <f t="shared" si="168"/>
        <v>0</v>
      </c>
      <c r="M258" s="68">
        <f t="shared" si="165"/>
        <v>0</v>
      </c>
      <c r="N258" s="69">
        <f t="shared" si="169"/>
        <v>0</v>
      </c>
      <c r="O258" s="70">
        <f t="shared" si="170"/>
        <v>0</v>
      </c>
      <c r="P258" s="71"/>
      <c r="Q258" s="66">
        <f t="shared" si="171"/>
        <v>0</v>
      </c>
    </row>
    <row r="259" spans="1:17" ht="15" thickBot="1" x14ac:dyDescent="0.35">
      <c r="A259" s="198"/>
      <c r="B259" s="359" t="s">
        <v>135</v>
      </c>
      <c r="C259" s="359"/>
      <c r="D259" s="360"/>
      <c r="E259" s="100">
        <f>SUM(E248:E258)</f>
        <v>0</v>
      </c>
      <c r="F259" s="106"/>
      <c r="G259" s="158"/>
      <c r="H259" s="159"/>
      <c r="I259" s="159"/>
      <c r="J259" s="159"/>
      <c r="K259" s="72">
        <f t="shared" ref="K259:O259" si="172">SUM(K248:K258)</f>
        <v>0</v>
      </c>
      <c r="L259" s="72">
        <f t="shared" si="172"/>
        <v>0</v>
      </c>
      <c r="M259" s="73">
        <f t="shared" si="172"/>
        <v>0</v>
      </c>
      <c r="N259" s="77">
        <f t="shared" si="172"/>
        <v>0</v>
      </c>
      <c r="O259" s="78">
        <f t="shared" si="172"/>
        <v>0</v>
      </c>
      <c r="P259" s="74"/>
      <c r="Q259" s="72">
        <f>SUM(Q248:Q258)</f>
        <v>0</v>
      </c>
    </row>
    <row r="260" spans="1:17" x14ac:dyDescent="0.3">
      <c r="A260" s="198"/>
      <c r="B260" s="395" t="s">
        <v>12</v>
      </c>
      <c r="C260" s="363" t="s">
        <v>84</v>
      </c>
      <c r="D260" s="365" t="s">
        <v>36</v>
      </c>
      <c r="E260" s="97"/>
      <c r="F260" s="107"/>
      <c r="G260" s="44"/>
      <c r="H260" s="45"/>
      <c r="I260" s="46"/>
      <c r="J260" s="136">
        <f>SUM(G260:I260)</f>
        <v>0</v>
      </c>
      <c r="K260" s="15">
        <f>E260*J260</f>
        <v>0</v>
      </c>
      <c r="L260" s="17">
        <f>25%*K260</f>
        <v>0</v>
      </c>
      <c r="M260" s="18">
        <f t="shared" ref="M260:M270" si="173">ROUND(SUM(K260:L260),0)</f>
        <v>0</v>
      </c>
      <c r="N260" s="19">
        <f>$N$4*$M260</f>
        <v>0</v>
      </c>
      <c r="O260" s="20">
        <f>$O$4*$M260</f>
        <v>0</v>
      </c>
      <c r="P260" s="21"/>
      <c r="Q260" s="15">
        <f>ROUND(SUM($N260:$P260),0)</f>
        <v>0</v>
      </c>
    </row>
    <row r="261" spans="1:17" x14ac:dyDescent="0.3">
      <c r="A261" s="198"/>
      <c r="B261" s="396"/>
      <c r="C261" s="398"/>
      <c r="D261" s="379"/>
      <c r="E261" s="98"/>
      <c r="F261" s="104"/>
      <c r="G261" s="57"/>
      <c r="H261" s="58"/>
      <c r="I261" s="59"/>
      <c r="J261" s="136">
        <f t="shared" ref="J261:J270" si="174">SUM(G261:I261)</f>
        <v>0</v>
      </c>
      <c r="K261" s="60">
        <f t="shared" ref="K261:K270" si="175">E261*J261</f>
        <v>0</v>
      </c>
      <c r="L261" s="61">
        <f t="shared" ref="L261:L270" si="176">25%*K261</f>
        <v>0</v>
      </c>
      <c r="M261" s="62">
        <f t="shared" si="173"/>
        <v>0</v>
      </c>
      <c r="N261" s="19">
        <f t="shared" ref="N261:N270" si="177">$N$4*$M261</f>
        <v>0</v>
      </c>
      <c r="O261" s="20">
        <f t="shared" ref="O261:O270" si="178">$O$4*$M261</f>
        <v>0</v>
      </c>
      <c r="P261" s="21"/>
      <c r="Q261" s="60">
        <f t="shared" ref="Q261:Q270" si="179">ROUND(SUM($N261:$P261),0)</f>
        <v>0</v>
      </c>
    </row>
    <row r="262" spans="1:17" x14ac:dyDescent="0.3">
      <c r="A262" s="198"/>
      <c r="B262" s="396"/>
      <c r="C262" s="398"/>
      <c r="D262" s="379"/>
      <c r="E262" s="98"/>
      <c r="F262" s="104"/>
      <c r="G262" s="57"/>
      <c r="H262" s="58"/>
      <c r="I262" s="59"/>
      <c r="J262" s="136">
        <f t="shared" si="174"/>
        <v>0</v>
      </c>
      <c r="K262" s="60">
        <f t="shared" si="175"/>
        <v>0</v>
      </c>
      <c r="L262" s="61">
        <f t="shared" si="176"/>
        <v>0</v>
      </c>
      <c r="M262" s="62">
        <f t="shared" si="173"/>
        <v>0</v>
      </c>
      <c r="N262" s="19">
        <f t="shared" si="177"/>
        <v>0</v>
      </c>
      <c r="O262" s="20">
        <f t="shared" si="178"/>
        <v>0</v>
      </c>
      <c r="P262" s="21"/>
      <c r="Q262" s="60">
        <f t="shared" si="179"/>
        <v>0</v>
      </c>
    </row>
    <row r="263" spans="1:17" x14ac:dyDescent="0.3">
      <c r="A263" s="198"/>
      <c r="B263" s="396"/>
      <c r="C263" s="398"/>
      <c r="D263" s="379"/>
      <c r="E263" s="98"/>
      <c r="F263" s="104"/>
      <c r="G263" s="57"/>
      <c r="H263" s="58"/>
      <c r="I263" s="59"/>
      <c r="J263" s="136">
        <f t="shared" si="174"/>
        <v>0</v>
      </c>
      <c r="K263" s="60">
        <f t="shared" si="175"/>
        <v>0</v>
      </c>
      <c r="L263" s="61">
        <f t="shared" si="176"/>
        <v>0</v>
      </c>
      <c r="M263" s="62">
        <f t="shared" si="173"/>
        <v>0</v>
      </c>
      <c r="N263" s="19">
        <f t="shared" si="177"/>
        <v>0</v>
      </c>
      <c r="O263" s="20">
        <f t="shared" si="178"/>
        <v>0</v>
      </c>
      <c r="P263" s="21"/>
      <c r="Q263" s="60">
        <f t="shared" si="179"/>
        <v>0</v>
      </c>
    </row>
    <row r="264" spans="1:17" x14ac:dyDescent="0.3">
      <c r="A264" s="198"/>
      <c r="B264" s="396"/>
      <c r="C264" s="398"/>
      <c r="D264" s="379"/>
      <c r="E264" s="98"/>
      <c r="F264" s="104"/>
      <c r="G264" s="57"/>
      <c r="H264" s="58"/>
      <c r="I264" s="59"/>
      <c r="J264" s="136">
        <f t="shared" si="174"/>
        <v>0</v>
      </c>
      <c r="K264" s="60">
        <f t="shared" si="175"/>
        <v>0</v>
      </c>
      <c r="L264" s="61">
        <f t="shared" si="176"/>
        <v>0</v>
      </c>
      <c r="M264" s="62">
        <f t="shared" si="173"/>
        <v>0</v>
      </c>
      <c r="N264" s="19">
        <f t="shared" si="177"/>
        <v>0</v>
      </c>
      <c r="O264" s="20">
        <f t="shared" si="178"/>
        <v>0</v>
      </c>
      <c r="P264" s="21"/>
      <c r="Q264" s="60">
        <f t="shared" si="179"/>
        <v>0</v>
      </c>
    </row>
    <row r="265" spans="1:17" x14ac:dyDescent="0.3">
      <c r="A265" s="198"/>
      <c r="B265" s="396"/>
      <c r="C265" s="398"/>
      <c r="D265" s="379"/>
      <c r="E265" s="98"/>
      <c r="F265" s="104"/>
      <c r="G265" s="57"/>
      <c r="H265" s="58"/>
      <c r="I265" s="59"/>
      <c r="J265" s="136">
        <f t="shared" si="174"/>
        <v>0</v>
      </c>
      <c r="K265" s="60">
        <f t="shared" si="175"/>
        <v>0</v>
      </c>
      <c r="L265" s="61">
        <f t="shared" si="176"/>
        <v>0</v>
      </c>
      <c r="M265" s="62">
        <f t="shared" si="173"/>
        <v>0</v>
      </c>
      <c r="N265" s="19">
        <f t="shared" si="177"/>
        <v>0</v>
      </c>
      <c r="O265" s="20">
        <f t="shared" si="178"/>
        <v>0</v>
      </c>
      <c r="P265" s="21"/>
      <c r="Q265" s="60">
        <f t="shared" si="179"/>
        <v>0</v>
      </c>
    </row>
    <row r="266" spans="1:17" x14ac:dyDescent="0.3">
      <c r="A266" s="198"/>
      <c r="B266" s="396"/>
      <c r="C266" s="398"/>
      <c r="D266" s="379"/>
      <c r="E266" s="98"/>
      <c r="F266" s="104"/>
      <c r="G266" s="57"/>
      <c r="H266" s="58"/>
      <c r="I266" s="59"/>
      <c r="J266" s="136">
        <f t="shared" si="174"/>
        <v>0</v>
      </c>
      <c r="K266" s="60">
        <f t="shared" si="175"/>
        <v>0</v>
      </c>
      <c r="L266" s="61">
        <f t="shared" si="176"/>
        <v>0</v>
      </c>
      <c r="M266" s="62">
        <f t="shared" si="173"/>
        <v>0</v>
      </c>
      <c r="N266" s="19">
        <f t="shared" si="177"/>
        <v>0</v>
      </c>
      <c r="O266" s="20">
        <f t="shared" si="178"/>
        <v>0</v>
      </c>
      <c r="P266" s="21"/>
      <c r="Q266" s="60">
        <f t="shared" si="179"/>
        <v>0</v>
      </c>
    </row>
    <row r="267" spans="1:17" x14ac:dyDescent="0.3">
      <c r="A267" s="198"/>
      <c r="B267" s="396"/>
      <c r="C267" s="398"/>
      <c r="D267" s="379"/>
      <c r="E267" s="98"/>
      <c r="F267" s="104"/>
      <c r="G267" s="57"/>
      <c r="H267" s="58"/>
      <c r="I267" s="59"/>
      <c r="J267" s="136">
        <f t="shared" si="174"/>
        <v>0</v>
      </c>
      <c r="K267" s="60">
        <f t="shared" si="175"/>
        <v>0</v>
      </c>
      <c r="L267" s="61">
        <f t="shared" si="176"/>
        <v>0</v>
      </c>
      <c r="M267" s="62">
        <f t="shared" si="173"/>
        <v>0</v>
      </c>
      <c r="N267" s="19">
        <f t="shared" si="177"/>
        <v>0</v>
      </c>
      <c r="O267" s="20">
        <f t="shared" si="178"/>
        <v>0</v>
      </c>
      <c r="P267" s="21"/>
      <c r="Q267" s="60">
        <f t="shared" si="179"/>
        <v>0</v>
      </c>
    </row>
    <row r="268" spans="1:17" x14ac:dyDescent="0.3">
      <c r="A268" s="198"/>
      <c r="B268" s="396"/>
      <c r="C268" s="398"/>
      <c r="D268" s="379"/>
      <c r="E268" s="98"/>
      <c r="F268" s="104"/>
      <c r="G268" s="57"/>
      <c r="H268" s="58"/>
      <c r="I268" s="59"/>
      <c r="J268" s="136">
        <f t="shared" si="174"/>
        <v>0</v>
      </c>
      <c r="K268" s="60">
        <f t="shared" si="175"/>
        <v>0</v>
      </c>
      <c r="L268" s="61">
        <f t="shared" si="176"/>
        <v>0</v>
      </c>
      <c r="M268" s="62">
        <f t="shared" si="173"/>
        <v>0</v>
      </c>
      <c r="N268" s="19">
        <f t="shared" si="177"/>
        <v>0</v>
      </c>
      <c r="O268" s="20">
        <f t="shared" si="178"/>
        <v>0</v>
      </c>
      <c r="P268" s="21"/>
      <c r="Q268" s="60">
        <f t="shared" si="179"/>
        <v>0</v>
      </c>
    </row>
    <row r="269" spans="1:17" x14ac:dyDescent="0.3">
      <c r="A269" s="198"/>
      <c r="B269" s="396"/>
      <c r="C269" s="398"/>
      <c r="D269" s="379"/>
      <c r="E269" s="98"/>
      <c r="F269" s="104"/>
      <c r="G269" s="57"/>
      <c r="H269" s="58"/>
      <c r="I269" s="59"/>
      <c r="J269" s="136">
        <f t="shared" si="174"/>
        <v>0</v>
      </c>
      <c r="K269" s="60">
        <f t="shared" si="175"/>
        <v>0</v>
      </c>
      <c r="L269" s="61">
        <f t="shared" si="176"/>
        <v>0</v>
      </c>
      <c r="M269" s="62">
        <f t="shared" si="173"/>
        <v>0</v>
      </c>
      <c r="N269" s="19">
        <f t="shared" si="177"/>
        <v>0</v>
      </c>
      <c r="O269" s="20">
        <f t="shared" si="178"/>
        <v>0</v>
      </c>
      <c r="P269" s="21"/>
      <c r="Q269" s="60">
        <f t="shared" si="179"/>
        <v>0</v>
      </c>
    </row>
    <row r="270" spans="1:17" ht="15" thickBot="1" x14ac:dyDescent="0.35">
      <c r="A270" s="198"/>
      <c r="B270" s="397"/>
      <c r="C270" s="399"/>
      <c r="D270" s="380"/>
      <c r="E270" s="99"/>
      <c r="F270" s="105"/>
      <c r="G270" s="63"/>
      <c r="H270" s="64"/>
      <c r="I270" s="65"/>
      <c r="J270" s="136">
        <f t="shared" si="174"/>
        <v>0</v>
      </c>
      <c r="K270" s="66">
        <f t="shared" si="175"/>
        <v>0</v>
      </c>
      <c r="L270" s="67">
        <f t="shared" si="176"/>
        <v>0</v>
      </c>
      <c r="M270" s="68">
        <f t="shared" si="173"/>
        <v>0</v>
      </c>
      <c r="N270" s="69">
        <f t="shared" si="177"/>
        <v>0</v>
      </c>
      <c r="O270" s="70">
        <f t="shared" si="178"/>
        <v>0</v>
      </c>
      <c r="P270" s="71"/>
      <c r="Q270" s="66">
        <f t="shared" si="179"/>
        <v>0</v>
      </c>
    </row>
    <row r="271" spans="1:17" ht="15" thickBot="1" x14ac:dyDescent="0.35">
      <c r="A271" s="198"/>
      <c r="B271" s="359" t="s">
        <v>137</v>
      </c>
      <c r="C271" s="359"/>
      <c r="D271" s="360"/>
      <c r="E271" s="100">
        <f>SUM(E260:E270)</f>
        <v>0</v>
      </c>
      <c r="F271" s="106"/>
      <c r="G271" s="158"/>
      <c r="H271" s="159"/>
      <c r="I271" s="159"/>
      <c r="J271" s="159"/>
      <c r="K271" s="72">
        <f t="shared" ref="K271:O271" si="180">SUM(K260:K270)</f>
        <v>0</v>
      </c>
      <c r="L271" s="72">
        <f t="shared" si="180"/>
        <v>0</v>
      </c>
      <c r="M271" s="73">
        <f t="shared" si="180"/>
        <v>0</v>
      </c>
      <c r="N271" s="77">
        <f t="shared" si="180"/>
        <v>0</v>
      </c>
      <c r="O271" s="78">
        <f t="shared" si="180"/>
        <v>0</v>
      </c>
      <c r="P271" s="74"/>
      <c r="Q271" s="72">
        <f>SUM(Q260:Q270)</f>
        <v>0</v>
      </c>
    </row>
    <row r="272" spans="1:17" x14ac:dyDescent="0.3">
      <c r="A272" s="198"/>
      <c r="B272" s="395" t="s">
        <v>13</v>
      </c>
      <c r="C272" s="363" t="s">
        <v>85</v>
      </c>
      <c r="D272" s="365" t="s">
        <v>37</v>
      </c>
      <c r="E272" s="97"/>
      <c r="F272" s="107"/>
      <c r="G272" s="44"/>
      <c r="H272" s="45"/>
      <c r="I272" s="46"/>
      <c r="J272" s="136">
        <f>SUM(G272:I272)</f>
        <v>0</v>
      </c>
      <c r="K272" s="15">
        <f>E272*J272</f>
        <v>0</v>
      </c>
      <c r="L272" s="17">
        <f>25%*K272</f>
        <v>0</v>
      </c>
      <c r="M272" s="18">
        <f t="shared" ref="M272:M282" si="181">ROUND(SUM(K272:L272),0)</f>
        <v>0</v>
      </c>
      <c r="N272" s="19">
        <f>$N$4*$M272</f>
        <v>0</v>
      </c>
      <c r="O272" s="20">
        <f>$O$4*$M272</f>
        <v>0</v>
      </c>
      <c r="P272" s="21"/>
      <c r="Q272" s="15">
        <f>ROUND(SUM($N272:$P272),0)</f>
        <v>0</v>
      </c>
    </row>
    <row r="273" spans="1:17" x14ac:dyDescent="0.3">
      <c r="A273" s="198"/>
      <c r="B273" s="396"/>
      <c r="C273" s="398"/>
      <c r="D273" s="379"/>
      <c r="E273" s="98"/>
      <c r="F273" s="104"/>
      <c r="G273" s="57"/>
      <c r="H273" s="58"/>
      <c r="I273" s="59"/>
      <c r="J273" s="136">
        <f t="shared" ref="J273:J282" si="182">SUM(G273:I273)</f>
        <v>0</v>
      </c>
      <c r="K273" s="60">
        <f t="shared" ref="K273:K282" si="183">E273*J273</f>
        <v>0</v>
      </c>
      <c r="L273" s="61">
        <f t="shared" ref="L273:L282" si="184">25%*K273</f>
        <v>0</v>
      </c>
      <c r="M273" s="62">
        <f t="shared" si="181"/>
        <v>0</v>
      </c>
      <c r="N273" s="19">
        <f t="shared" ref="N273:N282" si="185">$N$4*$M273</f>
        <v>0</v>
      </c>
      <c r="O273" s="20">
        <f t="shared" ref="O273:O282" si="186">$O$4*$M273</f>
        <v>0</v>
      </c>
      <c r="P273" s="21"/>
      <c r="Q273" s="60">
        <f t="shared" ref="Q273:Q282" si="187">ROUND(SUM($N273:$P273),0)</f>
        <v>0</v>
      </c>
    </row>
    <row r="274" spans="1:17" x14ac:dyDescent="0.3">
      <c r="A274" s="198"/>
      <c r="B274" s="396"/>
      <c r="C274" s="398"/>
      <c r="D274" s="379"/>
      <c r="E274" s="98"/>
      <c r="F274" s="104"/>
      <c r="G274" s="57"/>
      <c r="H274" s="58"/>
      <c r="I274" s="59"/>
      <c r="J274" s="136">
        <f t="shared" si="182"/>
        <v>0</v>
      </c>
      <c r="K274" s="60">
        <f t="shared" si="183"/>
        <v>0</v>
      </c>
      <c r="L274" s="61">
        <f t="shared" si="184"/>
        <v>0</v>
      </c>
      <c r="M274" s="62">
        <f t="shared" si="181"/>
        <v>0</v>
      </c>
      <c r="N274" s="19">
        <f t="shared" si="185"/>
        <v>0</v>
      </c>
      <c r="O274" s="20">
        <f t="shared" si="186"/>
        <v>0</v>
      </c>
      <c r="P274" s="21"/>
      <c r="Q274" s="60">
        <f t="shared" si="187"/>
        <v>0</v>
      </c>
    </row>
    <row r="275" spans="1:17" x14ac:dyDescent="0.3">
      <c r="A275" s="198"/>
      <c r="B275" s="396"/>
      <c r="C275" s="398"/>
      <c r="D275" s="379"/>
      <c r="E275" s="98"/>
      <c r="F275" s="104"/>
      <c r="G275" s="57"/>
      <c r="H275" s="58"/>
      <c r="I275" s="59"/>
      <c r="J275" s="136">
        <f t="shared" si="182"/>
        <v>0</v>
      </c>
      <c r="K275" s="60">
        <f t="shared" si="183"/>
        <v>0</v>
      </c>
      <c r="L275" s="61">
        <f t="shared" si="184"/>
        <v>0</v>
      </c>
      <c r="M275" s="62">
        <f t="shared" si="181"/>
        <v>0</v>
      </c>
      <c r="N275" s="19">
        <f t="shared" si="185"/>
        <v>0</v>
      </c>
      <c r="O275" s="20">
        <f t="shared" si="186"/>
        <v>0</v>
      </c>
      <c r="P275" s="21"/>
      <c r="Q275" s="60">
        <f t="shared" si="187"/>
        <v>0</v>
      </c>
    </row>
    <row r="276" spans="1:17" x14ac:dyDescent="0.3">
      <c r="A276" s="198"/>
      <c r="B276" s="396"/>
      <c r="C276" s="398"/>
      <c r="D276" s="379"/>
      <c r="E276" s="98"/>
      <c r="F276" s="104"/>
      <c r="G276" s="57"/>
      <c r="H276" s="58"/>
      <c r="I276" s="59"/>
      <c r="J276" s="136">
        <f t="shared" si="182"/>
        <v>0</v>
      </c>
      <c r="K276" s="60">
        <f t="shared" si="183"/>
        <v>0</v>
      </c>
      <c r="L276" s="61">
        <f t="shared" si="184"/>
        <v>0</v>
      </c>
      <c r="M276" s="62">
        <f t="shared" si="181"/>
        <v>0</v>
      </c>
      <c r="N276" s="19">
        <f t="shared" si="185"/>
        <v>0</v>
      </c>
      <c r="O276" s="20">
        <f t="shared" si="186"/>
        <v>0</v>
      </c>
      <c r="P276" s="21"/>
      <c r="Q276" s="60">
        <f t="shared" si="187"/>
        <v>0</v>
      </c>
    </row>
    <row r="277" spans="1:17" x14ac:dyDescent="0.3">
      <c r="A277" s="198"/>
      <c r="B277" s="396"/>
      <c r="C277" s="398"/>
      <c r="D277" s="379"/>
      <c r="E277" s="98"/>
      <c r="F277" s="104"/>
      <c r="G277" s="57"/>
      <c r="H277" s="58"/>
      <c r="I277" s="59"/>
      <c r="J277" s="136">
        <f t="shared" si="182"/>
        <v>0</v>
      </c>
      <c r="K277" s="60">
        <f t="shared" si="183"/>
        <v>0</v>
      </c>
      <c r="L277" s="61">
        <f t="shared" si="184"/>
        <v>0</v>
      </c>
      <c r="M277" s="62">
        <f t="shared" si="181"/>
        <v>0</v>
      </c>
      <c r="N277" s="19">
        <f t="shared" si="185"/>
        <v>0</v>
      </c>
      <c r="O277" s="20">
        <f t="shared" si="186"/>
        <v>0</v>
      </c>
      <c r="P277" s="21"/>
      <c r="Q277" s="60">
        <f t="shared" si="187"/>
        <v>0</v>
      </c>
    </row>
    <row r="278" spans="1:17" x14ac:dyDescent="0.3">
      <c r="A278" s="198"/>
      <c r="B278" s="396"/>
      <c r="C278" s="398"/>
      <c r="D278" s="379"/>
      <c r="E278" s="98"/>
      <c r="F278" s="104"/>
      <c r="G278" s="57"/>
      <c r="H278" s="58"/>
      <c r="I278" s="59"/>
      <c r="J278" s="136">
        <f t="shared" si="182"/>
        <v>0</v>
      </c>
      <c r="K278" s="60">
        <f t="shared" si="183"/>
        <v>0</v>
      </c>
      <c r="L278" s="61">
        <f t="shared" si="184"/>
        <v>0</v>
      </c>
      <c r="M278" s="62">
        <f t="shared" si="181"/>
        <v>0</v>
      </c>
      <c r="N278" s="19">
        <f t="shared" si="185"/>
        <v>0</v>
      </c>
      <c r="O278" s="20">
        <f t="shared" si="186"/>
        <v>0</v>
      </c>
      <c r="P278" s="21"/>
      <c r="Q278" s="60">
        <f t="shared" si="187"/>
        <v>0</v>
      </c>
    </row>
    <row r="279" spans="1:17" x14ac:dyDescent="0.3">
      <c r="A279" s="198"/>
      <c r="B279" s="396"/>
      <c r="C279" s="398"/>
      <c r="D279" s="379"/>
      <c r="E279" s="98"/>
      <c r="F279" s="104"/>
      <c r="G279" s="57"/>
      <c r="H279" s="58"/>
      <c r="I279" s="59"/>
      <c r="J279" s="136">
        <f t="shared" si="182"/>
        <v>0</v>
      </c>
      <c r="K279" s="60">
        <f t="shared" si="183"/>
        <v>0</v>
      </c>
      <c r="L279" s="61">
        <f t="shared" si="184"/>
        <v>0</v>
      </c>
      <c r="M279" s="62">
        <f t="shared" si="181"/>
        <v>0</v>
      </c>
      <c r="N279" s="19">
        <f t="shared" si="185"/>
        <v>0</v>
      </c>
      <c r="O279" s="20">
        <f t="shared" si="186"/>
        <v>0</v>
      </c>
      <c r="P279" s="21"/>
      <c r="Q279" s="60">
        <f t="shared" si="187"/>
        <v>0</v>
      </c>
    </row>
    <row r="280" spans="1:17" x14ac:dyDescent="0.3">
      <c r="A280" s="198"/>
      <c r="B280" s="396"/>
      <c r="C280" s="398"/>
      <c r="D280" s="379"/>
      <c r="E280" s="98"/>
      <c r="F280" s="104"/>
      <c r="G280" s="57"/>
      <c r="H280" s="58"/>
      <c r="I280" s="59"/>
      <c r="J280" s="136">
        <f t="shared" si="182"/>
        <v>0</v>
      </c>
      <c r="K280" s="60">
        <f t="shared" si="183"/>
        <v>0</v>
      </c>
      <c r="L280" s="61">
        <f t="shared" si="184"/>
        <v>0</v>
      </c>
      <c r="M280" s="62">
        <f t="shared" si="181"/>
        <v>0</v>
      </c>
      <c r="N280" s="19">
        <f t="shared" si="185"/>
        <v>0</v>
      </c>
      <c r="O280" s="20">
        <f t="shared" si="186"/>
        <v>0</v>
      </c>
      <c r="P280" s="21"/>
      <c r="Q280" s="60">
        <f t="shared" si="187"/>
        <v>0</v>
      </c>
    </row>
    <row r="281" spans="1:17" x14ac:dyDescent="0.3">
      <c r="A281" s="198"/>
      <c r="B281" s="396"/>
      <c r="C281" s="398"/>
      <c r="D281" s="379"/>
      <c r="E281" s="98"/>
      <c r="F281" s="104"/>
      <c r="G281" s="57"/>
      <c r="H281" s="58"/>
      <c r="I281" s="59"/>
      <c r="J281" s="136">
        <f t="shared" si="182"/>
        <v>0</v>
      </c>
      <c r="K281" s="60">
        <f t="shared" si="183"/>
        <v>0</v>
      </c>
      <c r="L281" s="61">
        <f t="shared" si="184"/>
        <v>0</v>
      </c>
      <c r="M281" s="62">
        <f t="shared" si="181"/>
        <v>0</v>
      </c>
      <c r="N281" s="19">
        <f t="shared" si="185"/>
        <v>0</v>
      </c>
      <c r="O281" s="20">
        <f t="shared" si="186"/>
        <v>0</v>
      </c>
      <c r="P281" s="21"/>
      <c r="Q281" s="60">
        <f t="shared" si="187"/>
        <v>0</v>
      </c>
    </row>
    <row r="282" spans="1:17" ht="15" thickBot="1" x14ac:dyDescent="0.35">
      <c r="A282" s="198"/>
      <c r="B282" s="397"/>
      <c r="C282" s="399"/>
      <c r="D282" s="380"/>
      <c r="E282" s="99"/>
      <c r="F282" s="105"/>
      <c r="G282" s="63"/>
      <c r="H282" s="64"/>
      <c r="I282" s="65"/>
      <c r="J282" s="136">
        <f t="shared" si="182"/>
        <v>0</v>
      </c>
      <c r="K282" s="66">
        <f t="shared" si="183"/>
        <v>0</v>
      </c>
      <c r="L282" s="67">
        <f t="shared" si="184"/>
        <v>0</v>
      </c>
      <c r="M282" s="68">
        <f t="shared" si="181"/>
        <v>0</v>
      </c>
      <c r="N282" s="69">
        <f t="shared" si="185"/>
        <v>0</v>
      </c>
      <c r="O282" s="70">
        <f t="shared" si="186"/>
        <v>0</v>
      </c>
      <c r="P282" s="71"/>
      <c r="Q282" s="66">
        <f t="shared" si="187"/>
        <v>0</v>
      </c>
    </row>
    <row r="283" spans="1:17" ht="15" thickBot="1" x14ac:dyDescent="0.35">
      <c r="A283" s="198"/>
      <c r="B283" s="359" t="s">
        <v>138</v>
      </c>
      <c r="C283" s="359"/>
      <c r="D283" s="360"/>
      <c r="E283" s="100">
        <f>SUM(E272:E282)</f>
        <v>0</v>
      </c>
      <c r="F283" s="106"/>
      <c r="G283" s="158"/>
      <c r="H283" s="159"/>
      <c r="I283" s="159"/>
      <c r="J283" s="159"/>
      <c r="K283" s="72">
        <f t="shared" ref="K283:O283" si="188">SUM(K272:K282)</f>
        <v>0</v>
      </c>
      <c r="L283" s="72">
        <f t="shared" si="188"/>
        <v>0</v>
      </c>
      <c r="M283" s="73">
        <f t="shared" si="188"/>
        <v>0</v>
      </c>
      <c r="N283" s="77">
        <f t="shared" si="188"/>
        <v>0</v>
      </c>
      <c r="O283" s="78">
        <f t="shared" si="188"/>
        <v>0</v>
      </c>
      <c r="P283" s="74"/>
      <c r="Q283" s="72">
        <f>SUM(Q272:Q282)</f>
        <v>0</v>
      </c>
    </row>
    <row r="284" spans="1:17" x14ac:dyDescent="0.3">
      <c r="A284" s="198"/>
      <c r="B284" s="395" t="s">
        <v>14</v>
      </c>
      <c r="C284" s="363" t="s">
        <v>86</v>
      </c>
      <c r="D284" s="365" t="s">
        <v>38</v>
      </c>
      <c r="E284" s="97"/>
      <c r="F284" s="107"/>
      <c r="G284" s="44"/>
      <c r="H284" s="45"/>
      <c r="I284" s="46"/>
      <c r="J284" s="136">
        <f>SUM(G284:I284)</f>
        <v>0</v>
      </c>
      <c r="K284" s="15">
        <f>E284*J284</f>
        <v>0</v>
      </c>
      <c r="L284" s="17">
        <f>25%*K284</f>
        <v>0</v>
      </c>
      <c r="M284" s="18">
        <f t="shared" ref="M284:M294" si="189">ROUND(SUM(K284:L284),0)</f>
        <v>0</v>
      </c>
      <c r="N284" s="19">
        <f>$N$4*$M284</f>
        <v>0</v>
      </c>
      <c r="O284" s="20">
        <f>$O$4*$M284</f>
        <v>0</v>
      </c>
      <c r="P284" s="21"/>
      <c r="Q284" s="15">
        <f>ROUND(SUM($N284:$P284),0)</f>
        <v>0</v>
      </c>
    </row>
    <row r="285" spans="1:17" x14ac:dyDescent="0.3">
      <c r="A285" s="198"/>
      <c r="B285" s="396"/>
      <c r="C285" s="398"/>
      <c r="D285" s="379"/>
      <c r="E285" s="98"/>
      <c r="F285" s="104"/>
      <c r="G285" s="57"/>
      <c r="H285" s="58"/>
      <c r="I285" s="59"/>
      <c r="J285" s="136">
        <f t="shared" ref="J285:J294" si="190">SUM(G285:I285)</f>
        <v>0</v>
      </c>
      <c r="K285" s="60">
        <f t="shared" ref="K285:K294" si="191">E285*J285</f>
        <v>0</v>
      </c>
      <c r="L285" s="61">
        <f t="shared" ref="L285:L294" si="192">25%*K285</f>
        <v>0</v>
      </c>
      <c r="M285" s="62">
        <f t="shared" si="189"/>
        <v>0</v>
      </c>
      <c r="N285" s="19">
        <f t="shared" ref="N285:N294" si="193">$N$4*$M285</f>
        <v>0</v>
      </c>
      <c r="O285" s="20">
        <f t="shared" ref="O285:O294" si="194">$O$4*$M285</f>
        <v>0</v>
      </c>
      <c r="P285" s="21"/>
      <c r="Q285" s="60">
        <f t="shared" ref="Q285:Q294" si="195">ROUND(SUM($N285:$P285),0)</f>
        <v>0</v>
      </c>
    </row>
    <row r="286" spans="1:17" x14ac:dyDescent="0.3">
      <c r="A286" s="198"/>
      <c r="B286" s="396"/>
      <c r="C286" s="398"/>
      <c r="D286" s="379"/>
      <c r="E286" s="98"/>
      <c r="F286" s="104"/>
      <c r="G286" s="57"/>
      <c r="H286" s="58"/>
      <c r="I286" s="59"/>
      <c r="J286" s="136">
        <f t="shared" si="190"/>
        <v>0</v>
      </c>
      <c r="K286" s="60">
        <f t="shared" si="191"/>
        <v>0</v>
      </c>
      <c r="L286" s="61">
        <f t="shared" si="192"/>
        <v>0</v>
      </c>
      <c r="M286" s="62">
        <f t="shared" si="189"/>
        <v>0</v>
      </c>
      <c r="N286" s="19">
        <f t="shared" si="193"/>
        <v>0</v>
      </c>
      <c r="O286" s="20">
        <f t="shared" si="194"/>
        <v>0</v>
      </c>
      <c r="P286" s="21"/>
      <c r="Q286" s="60">
        <f t="shared" si="195"/>
        <v>0</v>
      </c>
    </row>
    <row r="287" spans="1:17" x14ac:dyDescent="0.3">
      <c r="A287" s="198"/>
      <c r="B287" s="396"/>
      <c r="C287" s="398"/>
      <c r="D287" s="379"/>
      <c r="E287" s="98"/>
      <c r="F287" s="104"/>
      <c r="G287" s="57"/>
      <c r="H287" s="58"/>
      <c r="I287" s="59"/>
      <c r="J287" s="136">
        <f t="shared" si="190"/>
        <v>0</v>
      </c>
      <c r="K287" s="60">
        <f t="shared" si="191"/>
        <v>0</v>
      </c>
      <c r="L287" s="61">
        <f t="shared" si="192"/>
        <v>0</v>
      </c>
      <c r="M287" s="62">
        <f t="shared" si="189"/>
        <v>0</v>
      </c>
      <c r="N287" s="19">
        <f t="shared" si="193"/>
        <v>0</v>
      </c>
      <c r="O287" s="20">
        <f t="shared" si="194"/>
        <v>0</v>
      </c>
      <c r="P287" s="21"/>
      <c r="Q287" s="60">
        <f t="shared" si="195"/>
        <v>0</v>
      </c>
    </row>
    <row r="288" spans="1:17" x14ac:dyDescent="0.3">
      <c r="A288" s="198"/>
      <c r="B288" s="396"/>
      <c r="C288" s="398"/>
      <c r="D288" s="379"/>
      <c r="E288" s="98"/>
      <c r="F288" s="104"/>
      <c r="G288" s="57"/>
      <c r="H288" s="58"/>
      <c r="I288" s="59"/>
      <c r="J288" s="136">
        <f t="shared" si="190"/>
        <v>0</v>
      </c>
      <c r="K288" s="60">
        <f t="shared" si="191"/>
        <v>0</v>
      </c>
      <c r="L288" s="61">
        <f t="shared" si="192"/>
        <v>0</v>
      </c>
      <c r="M288" s="62">
        <f t="shared" si="189"/>
        <v>0</v>
      </c>
      <c r="N288" s="19">
        <f t="shared" si="193"/>
        <v>0</v>
      </c>
      <c r="O288" s="20">
        <f t="shared" si="194"/>
        <v>0</v>
      </c>
      <c r="P288" s="21"/>
      <c r="Q288" s="60">
        <f t="shared" si="195"/>
        <v>0</v>
      </c>
    </row>
    <row r="289" spans="1:17" x14ac:dyDescent="0.3">
      <c r="A289" s="198"/>
      <c r="B289" s="396"/>
      <c r="C289" s="398"/>
      <c r="D289" s="379"/>
      <c r="E289" s="98"/>
      <c r="F289" s="104"/>
      <c r="G289" s="57"/>
      <c r="H289" s="58"/>
      <c r="I289" s="59"/>
      <c r="J289" s="136">
        <f t="shared" si="190"/>
        <v>0</v>
      </c>
      <c r="K289" s="60">
        <f t="shared" si="191"/>
        <v>0</v>
      </c>
      <c r="L289" s="61">
        <f t="shared" si="192"/>
        <v>0</v>
      </c>
      <c r="M289" s="62">
        <f t="shared" si="189"/>
        <v>0</v>
      </c>
      <c r="N289" s="19">
        <f t="shared" si="193"/>
        <v>0</v>
      </c>
      <c r="O289" s="20">
        <f t="shared" si="194"/>
        <v>0</v>
      </c>
      <c r="P289" s="21"/>
      <c r="Q289" s="60">
        <f t="shared" si="195"/>
        <v>0</v>
      </c>
    </row>
    <row r="290" spans="1:17" x14ac:dyDescent="0.3">
      <c r="A290" s="198"/>
      <c r="B290" s="396"/>
      <c r="C290" s="398"/>
      <c r="D290" s="379"/>
      <c r="E290" s="98"/>
      <c r="F290" s="104"/>
      <c r="G290" s="57"/>
      <c r="H290" s="58"/>
      <c r="I290" s="59"/>
      <c r="J290" s="136">
        <f t="shared" si="190"/>
        <v>0</v>
      </c>
      <c r="K290" s="60">
        <f t="shared" si="191"/>
        <v>0</v>
      </c>
      <c r="L290" s="61">
        <f t="shared" si="192"/>
        <v>0</v>
      </c>
      <c r="M290" s="62">
        <f t="shared" si="189"/>
        <v>0</v>
      </c>
      <c r="N290" s="19">
        <f t="shared" si="193"/>
        <v>0</v>
      </c>
      <c r="O290" s="20">
        <f t="shared" si="194"/>
        <v>0</v>
      </c>
      <c r="P290" s="21"/>
      <c r="Q290" s="60">
        <f t="shared" si="195"/>
        <v>0</v>
      </c>
    </row>
    <row r="291" spans="1:17" x14ac:dyDescent="0.3">
      <c r="A291" s="198"/>
      <c r="B291" s="396"/>
      <c r="C291" s="398"/>
      <c r="D291" s="379"/>
      <c r="E291" s="98"/>
      <c r="F291" s="104"/>
      <c r="G291" s="57"/>
      <c r="H291" s="58"/>
      <c r="I291" s="59"/>
      <c r="J291" s="136">
        <f t="shared" si="190"/>
        <v>0</v>
      </c>
      <c r="K291" s="60">
        <f t="shared" si="191"/>
        <v>0</v>
      </c>
      <c r="L291" s="61">
        <f t="shared" si="192"/>
        <v>0</v>
      </c>
      <c r="M291" s="62">
        <f t="shared" si="189"/>
        <v>0</v>
      </c>
      <c r="N291" s="19">
        <f t="shared" si="193"/>
        <v>0</v>
      </c>
      <c r="O291" s="20">
        <f t="shared" si="194"/>
        <v>0</v>
      </c>
      <c r="P291" s="21"/>
      <c r="Q291" s="60">
        <f t="shared" si="195"/>
        <v>0</v>
      </c>
    </row>
    <row r="292" spans="1:17" x14ac:dyDescent="0.3">
      <c r="A292" s="198"/>
      <c r="B292" s="396"/>
      <c r="C292" s="398"/>
      <c r="D292" s="379"/>
      <c r="E292" s="98"/>
      <c r="F292" s="104"/>
      <c r="G292" s="57"/>
      <c r="H292" s="58"/>
      <c r="I292" s="59"/>
      <c r="J292" s="136">
        <f t="shared" si="190"/>
        <v>0</v>
      </c>
      <c r="K292" s="60">
        <f t="shared" si="191"/>
        <v>0</v>
      </c>
      <c r="L292" s="61">
        <f t="shared" si="192"/>
        <v>0</v>
      </c>
      <c r="M292" s="62">
        <f t="shared" si="189"/>
        <v>0</v>
      </c>
      <c r="N292" s="19">
        <f t="shared" si="193"/>
        <v>0</v>
      </c>
      <c r="O292" s="20">
        <f t="shared" si="194"/>
        <v>0</v>
      </c>
      <c r="P292" s="21"/>
      <c r="Q292" s="60">
        <f t="shared" si="195"/>
        <v>0</v>
      </c>
    </row>
    <row r="293" spans="1:17" x14ac:dyDescent="0.3">
      <c r="A293" s="198"/>
      <c r="B293" s="396"/>
      <c r="C293" s="398"/>
      <c r="D293" s="379"/>
      <c r="E293" s="98"/>
      <c r="F293" s="104"/>
      <c r="G293" s="57"/>
      <c r="H293" s="58"/>
      <c r="I293" s="59"/>
      <c r="J293" s="136">
        <f t="shared" si="190"/>
        <v>0</v>
      </c>
      <c r="K293" s="60">
        <f t="shared" si="191"/>
        <v>0</v>
      </c>
      <c r="L293" s="61">
        <f t="shared" si="192"/>
        <v>0</v>
      </c>
      <c r="M293" s="62">
        <f t="shared" si="189"/>
        <v>0</v>
      </c>
      <c r="N293" s="19">
        <f t="shared" si="193"/>
        <v>0</v>
      </c>
      <c r="O293" s="20">
        <f t="shared" si="194"/>
        <v>0</v>
      </c>
      <c r="P293" s="21"/>
      <c r="Q293" s="60">
        <f t="shared" si="195"/>
        <v>0</v>
      </c>
    </row>
    <row r="294" spans="1:17" ht="15" thickBot="1" x14ac:dyDescent="0.35">
      <c r="A294" s="198"/>
      <c r="B294" s="397"/>
      <c r="C294" s="399"/>
      <c r="D294" s="380"/>
      <c r="E294" s="99"/>
      <c r="F294" s="105"/>
      <c r="G294" s="63"/>
      <c r="H294" s="64"/>
      <c r="I294" s="65"/>
      <c r="J294" s="136">
        <f t="shared" si="190"/>
        <v>0</v>
      </c>
      <c r="K294" s="66">
        <f t="shared" si="191"/>
        <v>0</v>
      </c>
      <c r="L294" s="67">
        <f t="shared" si="192"/>
        <v>0</v>
      </c>
      <c r="M294" s="68">
        <f t="shared" si="189"/>
        <v>0</v>
      </c>
      <c r="N294" s="69">
        <f t="shared" si="193"/>
        <v>0</v>
      </c>
      <c r="O294" s="70">
        <f t="shared" si="194"/>
        <v>0</v>
      </c>
      <c r="P294" s="71"/>
      <c r="Q294" s="66">
        <f t="shared" si="195"/>
        <v>0</v>
      </c>
    </row>
    <row r="295" spans="1:17" ht="15" thickBot="1" x14ac:dyDescent="0.35">
      <c r="A295" s="199"/>
      <c r="B295" s="359" t="s">
        <v>139</v>
      </c>
      <c r="C295" s="359"/>
      <c r="D295" s="360"/>
      <c r="E295" s="100">
        <f>SUM(E284:E294)</f>
        <v>0</v>
      </c>
      <c r="F295" s="106"/>
      <c r="G295" s="158"/>
      <c r="H295" s="159"/>
      <c r="I295" s="159"/>
      <c r="J295" s="159"/>
      <c r="K295" s="72">
        <f t="shared" ref="K295:O295" si="196">SUM(K284:K294)</f>
        <v>0</v>
      </c>
      <c r="L295" s="72">
        <f t="shared" si="196"/>
        <v>0</v>
      </c>
      <c r="M295" s="73">
        <f t="shared" si="196"/>
        <v>0</v>
      </c>
      <c r="N295" s="77">
        <f t="shared" si="196"/>
        <v>0</v>
      </c>
      <c r="O295" s="78">
        <f t="shared" si="196"/>
        <v>0</v>
      </c>
      <c r="P295" s="74"/>
      <c r="Q295" s="72">
        <f>SUM(Q284:Q294)</f>
        <v>0</v>
      </c>
    </row>
    <row r="296" spans="1:17" ht="15" customHeight="1" x14ac:dyDescent="0.3">
      <c r="A296" s="384" t="s">
        <v>67</v>
      </c>
      <c r="B296" s="401">
        <v>12</v>
      </c>
      <c r="C296" s="354" t="s">
        <v>114</v>
      </c>
      <c r="D296" s="356"/>
      <c r="E296" s="97"/>
      <c r="F296" s="107"/>
      <c r="G296" s="44"/>
      <c r="H296" s="45"/>
      <c r="I296" s="46"/>
      <c r="J296" s="136">
        <f>SUM(G296:I296)</f>
        <v>0</v>
      </c>
      <c r="K296" s="33">
        <f t="shared" ref="K296:K306" si="197">E296*J296</f>
        <v>0</v>
      </c>
      <c r="L296" s="17">
        <f t="shared" ref="L296:L306" si="198">25%*K296</f>
        <v>0</v>
      </c>
      <c r="M296" s="34">
        <f t="shared" ref="M296:M306" si="199">ROUND(SUM(K296:L296),0)</f>
        <v>0</v>
      </c>
      <c r="N296" s="19">
        <f t="shared" ref="N296:N306" si="200">$N$4*$M296</f>
        <v>0</v>
      </c>
      <c r="O296" s="20">
        <f t="shared" ref="O296:O306" si="201">$O$4*$M296</f>
        <v>0</v>
      </c>
      <c r="P296" s="21"/>
      <c r="Q296" s="33">
        <f t="shared" ref="Q296:Q306" si="202">ROUND(SUM($N296:$P296),0)</f>
        <v>0</v>
      </c>
    </row>
    <row r="297" spans="1:17" x14ac:dyDescent="0.3">
      <c r="A297" s="385"/>
      <c r="B297" s="396"/>
      <c r="C297" s="398"/>
      <c r="D297" s="379"/>
      <c r="E297" s="98"/>
      <c r="F297" s="104"/>
      <c r="G297" s="57"/>
      <c r="H297" s="58"/>
      <c r="I297" s="59"/>
      <c r="J297" s="136">
        <f t="shared" ref="J297:J306" si="203">SUM(G297:I297)</f>
        <v>0</v>
      </c>
      <c r="K297" s="83">
        <f t="shared" si="197"/>
        <v>0</v>
      </c>
      <c r="L297" s="61">
        <f t="shared" si="198"/>
        <v>0</v>
      </c>
      <c r="M297" s="85">
        <f t="shared" si="199"/>
        <v>0</v>
      </c>
      <c r="N297" s="19">
        <f t="shared" si="200"/>
        <v>0</v>
      </c>
      <c r="O297" s="20">
        <f t="shared" si="201"/>
        <v>0</v>
      </c>
      <c r="P297" s="21"/>
      <c r="Q297" s="83">
        <f t="shared" si="202"/>
        <v>0</v>
      </c>
    </row>
    <row r="298" spans="1:17" x14ac:dyDescent="0.3">
      <c r="A298" s="385"/>
      <c r="B298" s="396"/>
      <c r="C298" s="398"/>
      <c r="D298" s="379"/>
      <c r="E298" s="98"/>
      <c r="F298" s="104"/>
      <c r="G298" s="57"/>
      <c r="H298" s="58"/>
      <c r="I298" s="59"/>
      <c r="J298" s="136">
        <f t="shared" si="203"/>
        <v>0</v>
      </c>
      <c r="K298" s="83">
        <f t="shared" si="197"/>
        <v>0</v>
      </c>
      <c r="L298" s="61">
        <f t="shared" si="198"/>
        <v>0</v>
      </c>
      <c r="M298" s="85">
        <f t="shared" si="199"/>
        <v>0</v>
      </c>
      <c r="N298" s="19">
        <f t="shared" si="200"/>
        <v>0</v>
      </c>
      <c r="O298" s="20">
        <f t="shared" si="201"/>
        <v>0</v>
      </c>
      <c r="P298" s="21"/>
      <c r="Q298" s="83">
        <f t="shared" si="202"/>
        <v>0</v>
      </c>
    </row>
    <row r="299" spans="1:17" x14ac:dyDescent="0.3">
      <c r="A299" s="385"/>
      <c r="B299" s="396"/>
      <c r="C299" s="398"/>
      <c r="D299" s="379"/>
      <c r="E299" s="98"/>
      <c r="F299" s="104"/>
      <c r="G299" s="57"/>
      <c r="H299" s="58"/>
      <c r="I299" s="59"/>
      <c r="J299" s="136">
        <f t="shared" si="203"/>
        <v>0</v>
      </c>
      <c r="K299" s="83">
        <f t="shared" si="197"/>
        <v>0</v>
      </c>
      <c r="L299" s="61">
        <f t="shared" si="198"/>
        <v>0</v>
      </c>
      <c r="M299" s="85">
        <f t="shared" si="199"/>
        <v>0</v>
      </c>
      <c r="N299" s="19">
        <f t="shared" si="200"/>
        <v>0</v>
      </c>
      <c r="O299" s="20">
        <f t="shared" si="201"/>
        <v>0</v>
      </c>
      <c r="P299" s="21"/>
      <c r="Q299" s="83">
        <f t="shared" si="202"/>
        <v>0</v>
      </c>
    </row>
    <row r="300" spans="1:17" x14ac:dyDescent="0.3">
      <c r="A300" s="385"/>
      <c r="B300" s="396"/>
      <c r="C300" s="398"/>
      <c r="D300" s="379"/>
      <c r="E300" s="98"/>
      <c r="F300" s="104"/>
      <c r="G300" s="57"/>
      <c r="H300" s="58"/>
      <c r="I300" s="59"/>
      <c r="J300" s="136">
        <f t="shared" si="203"/>
        <v>0</v>
      </c>
      <c r="K300" s="83">
        <f t="shared" si="197"/>
        <v>0</v>
      </c>
      <c r="L300" s="61">
        <f t="shared" si="198"/>
        <v>0</v>
      </c>
      <c r="M300" s="85">
        <f t="shared" si="199"/>
        <v>0</v>
      </c>
      <c r="N300" s="19">
        <f t="shared" si="200"/>
        <v>0</v>
      </c>
      <c r="O300" s="20">
        <f t="shared" si="201"/>
        <v>0</v>
      </c>
      <c r="P300" s="21"/>
      <c r="Q300" s="83">
        <f t="shared" si="202"/>
        <v>0</v>
      </c>
    </row>
    <row r="301" spans="1:17" x14ac:dyDescent="0.3">
      <c r="A301" s="385"/>
      <c r="B301" s="396"/>
      <c r="C301" s="398"/>
      <c r="D301" s="379"/>
      <c r="E301" s="98"/>
      <c r="F301" s="104"/>
      <c r="G301" s="57"/>
      <c r="H301" s="58"/>
      <c r="I301" s="59"/>
      <c r="J301" s="136">
        <f t="shared" si="203"/>
        <v>0</v>
      </c>
      <c r="K301" s="83">
        <f t="shared" si="197"/>
        <v>0</v>
      </c>
      <c r="L301" s="61">
        <f t="shared" si="198"/>
        <v>0</v>
      </c>
      <c r="M301" s="85">
        <f t="shared" si="199"/>
        <v>0</v>
      </c>
      <c r="N301" s="19">
        <f t="shared" si="200"/>
        <v>0</v>
      </c>
      <c r="O301" s="20">
        <f t="shared" si="201"/>
        <v>0</v>
      </c>
      <c r="P301" s="21"/>
      <c r="Q301" s="83">
        <f t="shared" si="202"/>
        <v>0</v>
      </c>
    </row>
    <row r="302" spans="1:17" x14ac:dyDescent="0.3">
      <c r="A302" s="385"/>
      <c r="B302" s="396"/>
      <c r="C302" s="398"/>
      <c r="D302" s="379"/>
      <c r="E302" s="98"/>
      <c r="F302" s="104"/>
      <c r="G302" s="57"/>
      <c r="H302" s="58"/>
      <c r="I302" s="59"/>
      <c r="J302" s="136">
        <f t="shared" si="203"/>
        <v>0</v>
      </c>
      <c r="K302" s="83">
        <f t="shared" si="197"/>
        <v>0</v>
      </c>
      <c r="L302" s="61">
        <f t="shared" si="198"/>
        <v>0</v>
      </c>
      <c r="M302" s="85">
        <f t="shared" si="199"/>
        <v>0</v>
      </c>
      <c r="N302" s="19">
        <f t="shared" si="200"/>
        <v>0</v>
      </c>
      <c r="O302" s="20">
        <f t="shared" si="201"/>
        <v>0</v>
      </c>
      <c r="P302" s="21"/>
      <c r="Q302" s="83">
        <f t="shared" si="202"/>
        <v>0</v>
      </c>
    </row>
    <row r="303" spans="1:17" x14ac:dyDescent="0.3">
      <c r="A303" s="385"/>
      <c r="B303" s="396"/>
      <c r="C303" s="398"/>
      <c r="D303" s="379"/>
      <c r="E303" s="98"/>
      <c r="F303" s="104"/>
      <c r="G303" s="57"/>
      <c r="H303" s="58"/>
      <c r="I303" s="59"/>
      <c r="J303" s="136">
        <f t="shared" si="203"/>
        <v>0</v>
      </c>
      <c r="K303" s="83">
        <f t="shared" si="197"/>
        <v>0</v>
      </c>
      <c r="L303" s="61">
        <f t="shared" si="198"/>
        <v>0</v>
      </c>
      <c r="M303" s="85">
        <f t="shared" si="199"/>
        <v>0</v>
      </c>
      <c r="N303" s="19">
        <f t="shared" si="200"/>
        <v>0</v>
      </c>
      <c r="O303" s="20">
        <f t="shared" si="201"/>
        <v>0</v>
      </c>
      <c r="P303" s="21"/>
      <c r="Q303" s="83">
        <f t="shared" si="202"/>
        <v>0</v>
      </c>
    </row>
    <row r="304" spans="1:17" x14ac:dyDescent="0.3">
      <c r="A304" s="385"/>
      <c r="B304" s="396"/>
      <c r="C304" s="398"/>
      <c r="D304" s="379"/>
      <c r="E304" s="98"/>
      <c r="F304" s="104"/>
      <c r="G304" s="57"/>
      <c r="H304" s="58"/>
      <c r="I304" s="59"/>
      <c r="J304" s="136">
        <f t="shared" si="203"/>
        <v>0</v>
      </c>
      <c r="K304" s="83">
        <f t="shared" si="197"/>
        <v>0</v>
      </c>
      <c r="L304" s="61">
        <f t="shared" si="198"/>
        <v>0</v>
      </c>
      <c r="M304" s="85">
        <f t="shared" si="199"/>
        <v>0</v>
      </c>
      <c r="N304" s="19">
        <f t="shared" si="200"/>
        <v>0</v>
      </c>
      <c r="O304" s="20">
        <f t="shared" si="201"/>
        <v>0</v>
      </c>
      <c r="P304" s="21"/>
      <c r="Q304" s="83">
        <f t="shared" si="202"/>
        <v>0</v>
      </c>
    </row>
    <row r="305" spans="1:17" x14ac:dyDescent="0.3">
      <c r="A305" s="385"/>
      <c r="B305" s="396"/>
      <c r="C305" s="398"/>
      <c r="D305" s="379"/>
      <c r="E305" s="98"/>
      <c r="F305" s="104"/>
      <c r="G305" s="57"/>
      <c r="H305" s="58"/>
      <c r="I305" s="59"/>
      <c r="J305" s="136">
        <f t="shared" si="203"/>
        <v>0</v>
      </c>
      <c r="K305" s="83">
        <f t="shared" si="197"/>
        <v>0</v>
      </c>
      <c r="L305" s="61">
        <f t="shared" si="198"/>
        <v>0</v>
      </c>
      <c r="M305" s="85">
        <f t="shared" si="199"/>
        <v>0</v>
      </c>
      <c r="N305" s="19">
        <f t="shared" si="200"/>
        <v>0</v>
      </c>
      <c r="O305" s="20">
        <f t="shared" si="201"/>
        <v>0</v>
      </c>
      <c r="P305" s="21"/>
      <c r="Q305" s="83">
        <f t="shared" si="202"/>
        <v>0</v>
      </c>
    </row>
    <row r="306" spans="1:17" ht="15" thickBot="1" x14ac:dyDescent="0.35">
      <c r="A306" s="385"/>
      <c r="B306" s="397"/>
      <c r="C306" s="399"/>
      <c r="D306" s="380"/>
      <c r="E306" s="99"/>
      <c r="F306" s="105"/>
      <c r="G306" s="63"/>
      <c r="H306" s="64"/>
      <c r="I306" s="65"/>
      <c r="J306" s="136">
        <f t="shared" si="203"/>
        <v>0</v>
      </c>
      <c r="K306" s="84">
        <f t="shared" si="197"/>
        <v>0</v>
      </c>
      <c r="L306" s="67">
        <f t="shared" si="198"/>
        <v>0</v>
      </c>
      <c r="M306" s="86">
        <f t="shared" si="199"/>
        <v>0</v>
      </c>
      <c r="N306" s="69">
        <f t="shared" si="200"/>
        <v>0</v>
      </c>
      <c r="O306" s="70">
        <f t="shared" si="201"/>
        <v>0</v>
      </c>
      <c r="P306" s="71"/>
      <c r="Q306" s="84">
        <f t="shared" si="202"/>
        <v>0</v>
      </c>
    </row>
    <row r="307" spans="1:17" ht="15" thickBot="1" x14ac:dyDescent="0.35">
      <c r="A307" s="385"/>
      <c r="B307" s="402" t="s">
        <v>159</v>
      </c>
      <c r="C307" s="403"/>
      <c r="D307" s="404"/>
      <c r="E307" s="101">
        <f t="shared" ref="E307:O307" si="204">SUM(E296:E306)</f>
        <v>0</v>
      </c>
      <c r="F307" s="108"/>
      <c r="G307" s="158"/>
      <c r="H307" s="159"/>
      <c r="I307" s="159"/>
      <c r="J307" s="159"/>
      <c r="K307" s="79">
        <f>SUM(K296:K306)</f>
        <v>0</v>
      </c>
      <c r="L307" s="79">
        <f t="shared" si="204"/>
        <v>0</v>
      </c>
      <c r="M307" s="80">
        <f t="shared" si="204"/>
        <v>0</v>
      </c>
      <c r="N307" s="81">
        <f t="shared" si="204"/>
        <v>0</v>
      </c>
      <c r="O307" s="82">
        <f t="shared" si="204"/>
        <v>0</v>
      </c>
      <c r="P307" s="74"/>
      <c r="Q307" s="79">
        <f t="shared" ref="Q307" si="205">SUM(Q296:Q306)</f>
        <v>0</v>
      </c>
    </row>
    <row r="308" spans="1:17" ht="15" customHeight="1" x14ac:dyDescent="0.3">
      <c r="A308" s="385"/>
      <c r="B308" s="401">
        <v>13</v>
      </c>
      <c r="C308" s="354" t="s">
        <v>115</v>
      </c>
      <c r="D308" s="356"/>
      <c r="E308" s="97"/>
      <c r="F308" s="107"/>
      <c r="G308" s="44"/>
      <c r="H308" s="45"/>
      <c r="I308" s="46"/>
      <c r="J308" s="136">
        <f>SUM(G308:I308)</f>
        <v>0</v>
      </c>
      <c r="K308" s="33">
        <f t="shared" ref="K308:K318" si="206">E308*J308</f>
        <v>0</v>
      </c>
      <c r="L308" s="17">
        <f t="shared" ref="L308:L354" si="207">25%*K308</f>
        <v>0</v>
      </c>
      <c r="M308" s="34">
        <f t="shared" ref="M308:M318" si="208">ROUND(SUM(K308:L308),0)</f>
        <v>0</v>
      </c>
      <c r="N308" s="19">
        <f t="shared" ref="N308:N318" si="209">$N$4*$M308</f>
        <v>0</v>
      </c>
      <c r="O308" s="20">
        <f t="shared" ref="O308:O318" si="210">$O$4*$M308</f>
        <v>0</v>
      </c>
      <c r="P308" s="21"/>
      <c r="Q308" s="33">
        <f t="shared" ref="Q308:Q318" si="211">ROUND(SUM($N308:$P308),0)</f>
        <v>0</v>
      </c>
    </row>
    <row r="309" spans="1:17" x14ac:dyDescent="0.3">
      <c r="A309" s="385"/>
      <c r="B309" s="396"/>
      <c r="C309" s="398"/>
      <c r="D309" s="379"/>
      <c r="E309" s="98"/>
      <c r="F309" s="104"/>
      <c r="G309" s="57"/>
      <c r="H309" s="58"/>
      <c r="I309" s="59"/>
      <c r="J309" s="136">
        <f t="shared" ref="J309:J318" si="212">SUM(G309:I309)</f>
        <v>0</v>
      </c>
      <c r="K309" s="83">
        <f t="shared" si="206"/>
        <v>0</v>
      </c>
      <c r="L309" s="61">
        <f t="shared" si="207"/>
        <v>0</v>
      </c>
      <c r="M309" s="85">
        <f t="shared" si="208"/>
        <v>0</v>
      </c>
      <c r="N309" s="19">
        <f t="shared" si="209"/>
        <v>0</v>
      </c>
      <c r="O309" s="20">
        <f t="shared" si="210"/>
        <v>0</v>
      </c>
      <c r="P309" s="21"/>
      <c r="Q309" s="83">
        <f t="shared" si="211"/>
        <v>0</v>
      </c>
    </row>
    <row r="310" spans="1:17" x14ac:dyDescent="0.3">
      <c r="A310" s="385"/>
      <c r="B310" s="396"/>
      <c r="C310" s="398"/>
      <c r="D310" s="379"/>
      <c r="E310" s="98"/>
      <c r="F310" s="104"/>
      <c r="G310" s="57"/>
      <c r="H310" s="58"/>
      <c r="I310" s="59"/>
      <c r="J310" s="136">
        <f t="shared" si="212"/>
        <v>0</v>
      </c>
      <c r="K310" s="83">
        <f t="shared" si="206"/>
        <v>0</v>
      </c>
      <c r="L310" s="61">
        <f t="shared" si="207"/>
        <v>0</v>
      </c>
      <c r="M310" s="85">
        <f t="shared" si="208"/>
        <v>0</v>
      </c>
      <c r="N310" s="19">
        <f t="shared" si="209"/>
        <v>0</v>
      </c>
      <c r="O310" s="20">
        <f t="shared" si="210"/>
        <v>0</v>
      </c>
      <c r="P310" s="21"/>
      <c r="Q310" s="83">
        <f t="shared" si="211"/>
        <v>0</v>
      </c>
    </row>
    <row r="311" spans="1:17" x14ac:dyDescent="0.3">
      <c r="A311" s="385"/>
      <c r="B311" s="396"/>
      <c r="C311" s="398"/>
      <c r="D311" s="379"/>
      <c r="E311" s="98"/>
      <c r="F311" s="104"/>
      <c r="G311" s="57"/>
      <c r="H311" s="58"/>
      <c r="I311" s="59"/>
      <c r="J311" s="136">
        <f t="shared" si="212"/>
        <v>0</v>
      </c>
      <c r="K311" s="83">
        <f t="shared" si="206"/>
        <v>0</v>
      </c>
      <c r="L311" s="61">
        <f t="shared" si="207"/>
        <v>0</v>
      </c>
      <c r="M311" s="85">
        <f t="shared" si="208"/>
        <v>0</v>
      </c>
      <c r="N311" s="19">
        <f t="shared" si="209"/>
        <v>0</v>
      </c>
      <c r="O311" s="20">
        <f t="shared" si="210"/>
        <v>0</v>
      </c>
      <c r="P311" s="21"/>
      <c r="Q311" s="83">
        <f t="shared" si="211"/>
        <v>0</v>
      </c>
    </row>
    <row r="312" spans="1:17" x14ac:dyDescent="0.3">
      <c r="A312" s="385"/>
      <c r="B312" s="396"/>
      <c r="C312" s="398"/>
      <c r="D312" s="379"/>
      <c r="E312" s="98"/>
      <c r="F312" s="104"/>
      <c r="G312" s="57"/>
      <c r="H312" s="58"/>
      <c r="I312" s="59"/>
      <c r="J312" s="136">
        <f t="shared" si="212"/>
        <v>0</v>
      </c>
      <c r="K312" s="83">
        <f t="shared" si="206"/>
        <v>0</v>
      </c>
      <c r="L312" s="61">
        <f t="shared" si="207"/>
        <v>0</v>
      </c>
      <c r="M312" s="85">
        <f t="shared" si="208"/>
        <v>0</v>
      </c>
      <c r="N312" s="19">
        <f t="shared" si="209"/>
        <v>0</v>
      </c>
      <c r="O312" s="20">
        <f t="shared" si="210"/>
        <v>0</v>
      </c>
      <c r="P312" s="21"/>
      <c r="Q312" s="83">
        <f t="shared" si="211"/>
        <v>0</v>
      </c>
    </row>
    <row r="313" spans="1:17" x14ac:dyDescent="0.3">
      <c r="A313" s="385"/>
      <c r="B313" s="396"/>
      <c r="C313" s="398"/>
      <c r="D313" s="379"/>
      <c r="E313" s="98"/>
      <c r="F313" s="104"/>
      <c r="G313" s="57"/>
      <c r="H313" s="58"/>
      <c r="I313" s="59"/>
      <c r="J313" s="136">
        <f t="shared" si="212"/>
        <v>0</v>
      </c>
      <c r="K313" s="83">
        <f t="shared" si="206"/>
        <v>0</v>
      </c>
      <c r="L313" s="61">
        <f t="shared" si="207"/>
        <v>0</v>
      </c>
      <c r="M313" s="85">
        <f t="shared" si="208"/>
        <v>0</v>
      </c>
      <c r="N313" s="19">
        <f t="shared" si="209"/>
        <v>0</v>
      </c>
      <c r="O313" s="20">
        <f t="shared" si="210"/>
        <v>0</v>
      </c>
      <c r="P313" s="21"/>
      <c r="Q313" s="83">
        <f t="shared" si="211"/>
        <v>0</v>
      </c>
    </row>
    <row r="314" spans="1:17" x14ac:dyDescent="0.3">
      <c r="A314" s="385"/>
      <c r="B314" s="396"/>
      <c r="C314" s="398"/>
      <c r="D314" s="379"/>
      <c r="E314" s="98"/>
      <c r="F314" s="104"/>
      <c r="G314" s="57"/>
      <c r="H314" s="58"/>
      <c r="I314" s="59"/>
      <c r="J314" s="136">
        <f t="shared" si="212"/>
        <v>0</v>
      </c>
      <c r="K314" s="83">
        <f t="shared" si="206"/>
        <v>0</v>
      </c>
      <c r="L314" s="61">
        <f t="shared" si="207"/>
        <v>0</v>
      </c>
      <c r="M314" s="85">
        <f t="shared" si="208"/>
        <v>0</v>
      </c>
      <c r="N314" s="19">
        <f t="shared" si="209"/>
        <v>0</v>
      </c>
      <c r="O314" s="20">
        <f t="shared" si="210"/>
        <v>0</v>
      </c>
      <c r="P314" s="21"/>
      <c r="Q314" s="83">
        <f t="shared" si="211"/>
        <v>0</v>
      </c>
    </row>
    <row r="315" spans="1:17" x14ac:dyDescent="0.3">
      <c r="A315" s="385"/>
      <c r="B315" s="396"/>
      <c r="C315" s="398"/>
      <c r="D315" s="379"/>
      <c r="E315" s="98"/>
      <c r="F315" s="104"/>
      <c r="G315" s="57"/>
      <c r="H315" s="58"/>
      <c r="I315" s="59"/>
      <c r="J315" s="136">
        <f t="shared" si="212"/>
        <v>0</v>
      </c>
      <c r="K315" s="83">
        <f t="shared" si="206"/>
        <v>0</v>
      </c>
      <c r="L315" s="61">
        <f t="shared" si="207"/>
        <v>0</v>
      </c>
      <c r="M315" s="85">
        <f t="shared" si="208"/>
        <v>0</v>
      </c>
      <c r="N315" s="19">
        <f t="shared" si="209"/>
        <v>0</v>
      </c>
      <c r="O315" s="20">
        <f t="shared" si="210"/>
        <v>0</v>
      </c>
      <c r="P315" s="21"/>
      <c r="Q315" s="83">
        <f t="shared" si="211"/>
        <v>0</v>
      </c>
    </row>
    <row r="316" spans="1:17" x14ac:dyDescent="0.3">
      <c r="A316" s="385"/>
      <c r="B316" s="396"/>
      <c r="C316" s="398"/>
      <c r="D316" s="379"/>
      <c r="E316" s="98"/>
      <c r="F316" s="104"/>
      <c r="G316" s="57"/>
      <c r="H316" s="58"/>
      <c r="I316" s="59"/>
      <c r="J316" s="136">
        <f t="shared" si="212"/>
        <v>0</v>
      </c>
      <c r="K316" s="83">
        <f t="shared" si="206"/>
        <v>0</v>
      </c>
      <c r="L316" s="61">
        <f t="shared" si="207"/>
        <v>0</v>
      </c>
      <c r="M316" s="85">
        <f t="shared" si="208"/>
        <v>0</v>
      </c>
      <c r="N316" s="19">
        <f t="shared" si="209"/>
        <v>0</v>
      </c>
      <c r="O316" s="20">
        <f t="shared" si="210"/>
        <v>0</v>
      </c>
      <c r="P316" s="21"/>
      <c r="Q316" s="83">
        <f t="shared" si="211"/>
        <v>0</v>
      </c>
    </row>
    <row r="317" spans="1:17" x14ac:dyDescent="0.3">
      <c r="A317" s="385"/>
      <c r="B317" s="396"/>
      <c r="C317" s="398"/>
      <c r="D317" s="379"/>
      <c r="E317" s="98"/>
      <c r="F317" s="104"/>
      <c r="G317" s="57"/>
      <c r="H317" s="58"/>
      <c r="I317" s="59"/>
      <c r="J317" s="136">
        <f t="shared" si="212"/>
        <v>0</v>
      </c>
      <c r="K317" s="83">
        <f t="shared" si="206"/>
        <v>0</v>
      </c>
      <c r="L317" s="61">
        <f t="shared" si="207"/>
        <v>0</v>
      </c>
      <c r="M317" s="85">
        <f t="shared" si="208"/>
        <v>0</v>
      </c>
      <c r="N317" s="19">
        <f t="shared" si="209"/>
        <v>0</v>
      </c>
      <c r="O317" s="20">
        <f t="shared" si="210"/>
        <v>0</v>
      </c>
      <c r="P317" s="21"/>
      <c r="Q317" s="83">
        <f t="shared" si="211"/>
        <v>0</v>
      </c>
    </row>
    <row r="318" spans="1:17" ht="15" thickBot="1" x14ac:dyDescent="0.35">
      <c r="A318" s="385"/>
      <c r="B318" s="397"/>
      <c r="C318" s="399"/>
      <c r="D318" s="380"/>
      <c r="E318" s="99"/>
      <c r="F318" s="105"/>
      <c r="G318" s="63"/>
      <c r="H318" s="64"/>
      <c r="I318" s="65"/>
      <c r="J318" s="136">
        <f t="shared" si="212"/>
        <v>0</v>
      </c>
      <c r="K318" s="84">
        <f t="shared" si="206"/>
        <v>0</v>
      </c>
      <c r="L318" s="67">
        <f t="shared" si="207"/>
        <v>0</v>
      </c>
      <c r="M318" s="86">
        <f t="shared" si="208"/>
        <v>0</v>
      </c>
      <c r="N318" s="69">
        <f t="shared" si="209"/>
        <v>0</v>
      </c>
      <c r="O318" s="70">
        <f t="shared" si="210"/>
        <v>0</v>
      </c>
      <c r="P318" s="71"/>
      <c r="Q318" s="84">
        <f t="shared" si="211"/>
        <v>0</v>
      </c>
    </row>
    <row r="319" spans="1:17" ht="15" thickBot="1" x14ac:dyDescent="0.35">
      <c r="A319" s="385"/>
      <c r="B319" s="402" t="s">
        <v>160</v>
      </c>
      <c r="C319" s="403"/>
      <c r="D319" s="404"/>
      <c r="E319" s="101">
        <f t="shared" ref="E319:O319" si="213">SUM(E308:E318)</f>
        <v>0</v>
      </c>
      <c r="F319" s="108"/>
      <c r="G319" s="158"/>
      <c r="H319" s="159"/>
      <c r="I319" s="159"/>
      <c r="J319" s="159"/>
      <c r="K319" s="79">
        <f>SUM(K308:K318)</f>
        <v>0</v>
      </c>
      <c r="L319" s="79">
        <f t="shared" si="213"/>
        <v>0</v>
      </c>
      <c r="M319" s="80">
        <f t="shared" si="213"/>
        <v>0</v>
      </c>
      <c r="N319" s="81">
        <f t="shared" si="213"/>
        <v>0</v>
      </c>
      <c r="O319" s="82">
        <f t="shared" si="213"/>
        <v>0</v>
      </c>
      <c r="P319" s="74"/>
      <c r="Q319" s="79">
        <f t="shared" ref="Q319" si="214">SUM(Q308:Q318)</f>
        <v>0</v>
      </c>
    </row>
    <row r="320" spans="1:17" x14ac:dyDescent="0.3">
      <c r="A320" s="385"/>
      <c r="B320" s="401">
        <v>14</v>
      </c>
      <c r="C320" s="354" t="s">
        <v>116</v>
      </c>
      <c r="D320" s="356"/>
      <c r="E320" s="97"/>
      <c r="F320" s="107"/>
      <c r="G320" s="44"/>
      <c r="H320" s="45"/>
      <c r="I320" s="46"/>
      <c r="J320" s="136">
        <f>SUM(G320:I320)</f>
        <v>0</v>
      </c>
      <c r="K320" s="33">
        <f t="shared" ref="K320:K330" si="215">E320*J320</f>
        <v>0</v>
      </c>
      <c r="L320" s="17">
        <f t="shared" ref="L320:L366" si="216">25%*K320</f>
        <v>0</v>
      </c>
      <c r="M320" s="34">
        <f t="shared" ref="M320:M330" si="217">ROUND(SUM(K320:L320),0)</f>
        <v>0</v>
      </c>
      <c r="N320" s="19">
        <f t="shared" ref="N320:N330" si="218">$N$4*$M320</f>
        <v>0</v>
      </c>
      <c r="O320" s="20">
        <f t="shared" ref="O320:O330" si="219">$O$4*$M320</f>
        <v>0</v>
      </c>
      <c r="P320" s="21"/>
      <c r="Q320" s="33">
        <f t="shared" ref="Q320:Q330" si="220">ROUND(SUM($N320:$P320),0)</f>
        <v>0</v>
      </c>
    </row>
    <row r="321" spans="1:17" x14ac:dyDescent="0.3">
      <c r="A321" s="385"/>
      <c r="B321" s="396"/>
      <c r="C321" s="398"/>
      <c r="D321" s="379"/>
      <c r="E321" s="98"/>
      <c r="F321" s="104"/>
      <c r="G321" s="57"/>
      <c r="H321" s="58"/>
      <c r="I321" s="59"/>
      <c r="J321" s="136">
        <f t="shared" ref="J321:J330" si="221">SUM(G321:I321)</f>
        <v>0</v>
      </c>
      <c r="K321" s="83">
        <f t="shared" si="215"/>
        <v>0</v>
      </c>
      <c r="L321" s="61">
        <f t="shared" si="216"/>
        <v>0</v>
      </c>
      <c r="M321" s="85">
        <f t="shared" si="217"/>
        <v>0</v>
      </c>
      <c r="N321" s="19">
        <f t="shared" si="218"/>
        <v>0</v>
      </c>
      <c r="O321" s="20">
        <f t="shared" si="219"/>
        <v>0</v>
      </c>
      <c r="P321" s="21"/>
      <c r="Q321" s="83">
        <f t="shared" si="220"/>
        <v>0</v>
      </c>
    </row>
    <row r="322" spans="1:17" x14ac:dyDescent="0.3">
      <c r="A322" s="385"/>
      <c r="B322" s="396"/>
      <c r="C322" s="398"/>
      <c r="D322" s="379"/>
      <c r="E322" s="98"/>
      <c r="F322" s="104"/>
      <c r="G322" s="57"/>
      <c r="H322" s="58"/>
      <c r="I322" s="59"/>
      <c r="J322" s="136">
        <f t="shared" si="221"/>
        <v>0</v>
      </c>
      <c r="K322" s="83">
        <f t="shared" si="215"/>
        <v>0</v>
      </c>
      <c r="L322" s="61">
        <f t="shared" si="216"/>
        <v>0</v>
      </c>
      <c r="M322" s="85">
        <f t="shared" si="217"/>
        <v>0</v>
      </c>
      <c r="N322" s="19">
        <f t="shared" si="218"/>
        <v>0</v>
      </c>
      <c r="O322" s="20">
        <f t="shared" si="219"/>
        <v>0</v>
      </c>
      <c r="P322" s="21"/>
      <c r="Q322" s="83">
        <f t="shared" si="220"/>
        <v>0</v>
      </c>
    </row>
    <row r="323" spans="1:17" x14ac:dyDescent="0.3">
      <c r="A323" s="385"/>
      <c r="B323" s="396"/>
      <c r="C323" s="398"/>
      <c r="D323" s="379"/>
      <c r="E323" s="98"/>
      <c r="F323" s="104"/>
      <c r="G323" s="57"/>
      <c r="H323" s="58"/>
      <c r="I323" s="59"/>
      <c r="J323" s="136">
        <f t="shared" si="221"/>
        <v>0</v>
      </c>
      <c r="K323" s="83">
        <f t="shared" si="215"/>
        <v>0</v>
      </c>
      <c r="L323" s="61">
        <f t="shared" si="216"/>
        <v>0</v>
      </c>
      <c r="M323" s="85">
        <f t="shared" si="217"/>
        <v>0</v>
      </c>
      <c r="N323" s="19">
        <f t="shared" si="218"/>
        <v>0</v>
      </c>
      <c r="O323" s="20">
        <f t="shared" si="219"/>
        <v>0</v>
      </c>
      <c r="P323" s="21"/>
      <c r="Q323" s="83">
        <f t="shared" si="220"/>
        <v>0</v>
      </c>
    </row>
    <row r="324" spans="1:17" x14ac:dyDescent="0.3">
      <c r="A324" s="385"/>
      <c r="B324" s="396"/>
      <c r="C324" s="398"/>
      <c r="D324" s="379"/>
      <c r="E324" s="98"/>
      <c r="F324" s="104"/>
      <c r="G324" s="57"/>
      <c r="H324" s="58"/>
      <c r="I324" s="59"/>
      <c r="J324" s="136">
        <f t="shared" si="221"/>
        <v>0</v>
      </c>
      <c r="K324" s="83">
        <f t="shared" si="215"/>
        <v>0</v>
      </c>
      <c r="L324" s="61">
        <f t="shared" si="216"/>
        <v>0</v>
      </c>
      <c r="M324" s="85">
        <f t="shared" si="217"/>
        <v>0</v>
      </c>
      <c r="N324" s="19">
        <f t="shared" si="218"/>
        <v>0</v>
      </c>
      <c r="O324" s="20">
        <f t="shared" si="219"/>
        <v>0</v>
      </c>
      <c r="P324" s="21"/>
      <c r="Q324" s="83">
        <f t="shared" si="220"/>
        <v>0</v>
      </c>
    </row>
    <row r="325" spans="1:17" x14ac:dyDescent="0.3">
      <c r="A325" s="385"/>
      <c r="B325" s="396"/>
      <c r="C325" s="398"/>
      <c r="D325" s="379"/>
      <c r="E325" s="98"/>
      <c r="F325" s="104"/>
      <c r="G325" s="57"/>
      <c r="H325" s="58"/>
      <c r="I325" s="59"/>
      <c r="J325" s="136">
        <f t="shared" si="221"/>
        <v>0</v>
      </c>
      <c r="K325" s="83">
        <f t="shared" si="215"/>
        <v>0</v>
      </c>
      <c r="L325" s="61">
        <f t="shared" si="216"/>
        <v>0</v>
      </c>
      <c r="M325" s="85">
        <f t="shared" si="217"/>
        <v>0</v>
      </c>
      <c r="N325" s="19">
        <f t="shared" si="218"/>
        <v>0</v>
      </c>
      <c r="O325" s="20">
        <f t="shared" si="219"/>
        <v>0</v>
      </c>
      <c r="P325" s="21"/>
      <c r="Q325" s="83">
        <f t="shared" si="220"/>
        <v>0</v>
      </c>
    </row>
    <row r="326" spans="1:17" x14ac:dyDescent="0.3">
      <c r="A326" s="385"/>
      <c r="B326" s="396"/>
      <c r="C326" s="398"/>
      <c r="D326" s="379"/>
      <c r="E326" s="98"/>
      <c r="F326" s="104"/>
      <c r="G326" s="57"/>
      <c r="H326" s="58"/>
      <c r="I326" s="59"/>
      <c r="J326" s="136">
        <f t="shared" si="221"/>
        <v>0</v>
      </c>
      <c r="K326" s="83">
        <f t="shared" si="215"/>
        <v>0</v>
      </c>
      <c r="L326" s="61">
        <f t="shared" si="216"/>
        <v>0</v>
      </c>
      <c r="M326" s="85">
        <f t="shared" si="217"/>
        <v>0</v>
      </c>
      <c r="N326" s="19">
        <f t="shared" si="218"/>
        <v>0</v>
      </c>
      <c r="O326" s="20">
        <f t="shared" si="219"/>
        <v>0</v>
      </c>
      <c r="P326" s="21"/>
      <c r="Q326" s="83">
        <f t="shared" si="220"/>
        <v>0</v>
      </c>
    </row>
    <row r="327" spans="1:17" x14ac:dyDescent="0.3">
      <c r="A327" s="385"/>
      <c r="B327" s="396"/>
      <c r="C327" s="398"/>
      <c r="D327" s="379"/>
      <c r="E327" s="98"/>
      <c r="F327" s="104"/>
      <c r="G327" s="57"/>
      <c r="H327" s="58"/>
      <c r="I327" s="59"/>
      <c r="J327" s="136">
        <f t="shared" si="221"/>
        <v>0</v>
      </c>
      <c r="K327" s="83">
        <f t="shared" si="215"/>
        <v>0</v>
      </c>
      <c r="L327" s="61">
        <f t="shared" si="216"/>
        <v>0</v>
      </c>
      <c r="M327" s="85">
        <f t="shared" si="217"/>
        <v>0</v>
      </c>
      <c r="N327" s="19">
        <f t="shared" si="218"/>
        <v>0</v>
      </c>
      <c r="O327" s="20">
        <f t="shared" si="219"/>
        <v>0</v>
      </c>
      <c r="P327" s="21"/>
      <c r="Q327" s="83">
        <f t="shared" si="220"/>
        <v>0</v>
      </c>
    </row>
    <row r="328" spans="1:17" x14ac:dyDescent="0.3">
      <c r="A328" s="385"/>
      <c r="B328" s="396"/>
      <c r="C328" s="398"/>
      <c r="D328" s="379"/>
      <c r="E328" s="98"/>
      <c r="F328" s="104"/>
      <c r="G328" s="57"/>
      <c r="H328" s="58"/>
      <c r="I328" s="59"/>
      <c r="J328" s="136">
        <f t="shared" si="221"/>
        <v>0</v>
      </c>
      <c r="K328" s="83">
        <f t="shared" si="215"/>
        <v>0</v>
      </c>
      <c r="L328" s="61">
        <f t="shared" si="216"/>
        <v>0</v>
      </c>
      <c r="M328" s="85">
        <f t="shared" si="217"/>
        <v>0</v>
      </c>
      <c r="N328" s="19">
        <f t="shared" si="218"/>
        <v>0</v>
      </c>
      <c r="O328" s="20">
        <f t="shared" si="219"/>
        <v>0</v>
      </c>
      <c r="P328" s="21"/>
      <c r="Q328" s="83">
        <f t="shared" si="220"/>
        <v>0</v>
      </c>
    </row>
    <row r="329" spans="1:17" x14ac:dyDescent="0.3">
      <c r="A329" s="385"/>
      <c r="B329" s="396"/>
      <c r="C329" s="398"/>
      <c r="D329" s="379"/>
      <c r="E329" s="98"/>
      <c r="F329" s="104"/>
      <c r="G329" s="57"/>
      <c r="H329" s="58"/>
      <c r="I329" s="59"/>
      <c r="J329" s="136">
        <f t="shared" si="221"/>
        <v>0</v>
      </c>
      <c r="K329" s="83">
        <f t="shared" si="215"/>
        <v>0</v>
      </c>
      <c r="L329" s="61">
        <f t="shared" si="216"/>
        <v>0</v>
      </c>
      <c r="M329" s="85">
        <f t="shared" si="217"/>
        <v>0</v>
      </c>
      <c r="N329" s="19">
        <f t="shared" si="218"/>
        <v>0</v>
      </c>
      <c r="O329" s="20">
        <f t="shared" si="219"/>
        <v>0</v>
      </c>
      <c r="P329" s="21"/>
      <c r="Q329" s="83">
        <f t="shared" si="220"/>
        <v>0</v>
      </c>
    </row>
    <row r="330" spans="1:17" ht="15" thickBot="1" x14ac:dyDescent="0.35">
      <c r="A330" s="385"/>
      <c r="B330" s="397"/>
      <c r="C330" s="399"/>
      <c r="D330" s="380"/>
      <c r="E330" s="99"/>
      <c r="F330" s="105"/>
      <c r="G330" s="63"/>
      <c r="H330" s="64"/>
      <c r="I330" s="65"/>
      <c r="J330" s="136">
        <f t="shared" si="221"/>
        <v>0</v>
      </c>
      <c r="K330" s="84">
        <f t="shared" si="215"/>
        <v>0</v>
      </c>
      <c r="L330" s="67">
        <f t="shared" si="216"/>
        <v>0</v>
      </c>
      <c r="M330" s="86">
        <f t="shared" si="217"/>
        <v>0</v>
      </c>
      <c r="N330" s="69">
        <f t="shared" si="218"/>
        <v>0</v>
      </c>
      <c r="O330" s="70">
        <f t="shared" si="219"/>
        <v>0</v>
      </c>
      <c r="P330" s="71"/>
      <c r="Q330" s="84">
        <f t="shared" si="220"/>
        <v>0</v>
      </c>
    </row>
    <row r="331" spans="1:17" ht="15" thickBot="1" x14ac:dyDescent="0.35">
      <c r="A331" s="385"/>
      <c r="B331" s="402" t="s">
        <v>161</v>
      </c>
      <c r="C331" s="403"/>
      <c r="D331" s="404"/>
      <c r="E331" s="101">
        <f t="shared" ref="E331:O331" si="222">SUM(E320:E330)</f>
        <v>0</v>
      </c>
      <c r="F331" s="108"/>
      <c r="G331" s="158"/>
      <c r="H331" s="159"/>
      <c r="I331" s="159"/>
      <c r="J331" s="159"/>
      <c r="K331" s="79">
        <f>SUM(K320:K330)</f>
        <v>0</v>
      </c>
      <c r="L331" s="79">
        <f t="shared" si="222"/>
        <v>0</v>
      </c>
      <c r="M331" s="80">
        <f t="shared" si="222"/>
        <v>0</v>
      </c>
      <c r="N331" s="81">
        <f t="shared" si="222"/>
        <v>0</v>
      </c>
      <c r="O331" s="82">
        <f t="shared" si="222"/>
        <v>0</v>
      </c>
      <c r="P331" s="74"/>
      <c r="Q331" s="79">
        <f t="shared" ref="Q331" si="223">SUM(Q320:Q330)</f>
        <v>0</v>
      </c>
    </row>
    <row r="332" spans="1:17" x14ac:dyDescent="0.3">
      <c r="A332" s="385"/>
      <c r="B332" s="401">
        <v>15</v>
      </c>
      <c r="C332" s="354" t="s">
        <v>117</v>
      </c>
      <c r="D332" s="356"/>
      <c r="E332" s="97"/>
      <c r="F332" s="107"/>
      <c r="G332" s="44"/>
      <c r="H332" s="45"/>
      <c r="I332" s="46"/>
      <c r="J332" s="136">
        <f>SUM(G332:I332)</f>
        <v>0</v>
      </c>
      <c r="K332" s="33">
        <f t="shared" ref="K332:K342" si="224">E332*J332</f>
        <v>0</v>
      </c>
      <c r="L332" s="17">
        <f t="shared" ref="L332:L342" si="225">25%*K332</f>
        <v>0</v>
      </c>
      <c r="M332" s="34">
        <f t="shared" ref="M332:M342" si="226">ROUND(SUM(K332:L332),0)</f>
        <v>0</v>
      </c>
      <c r="N332" s="19">
        <f t="shared" ref="N332:N342" si="227">$N$4*$M332</f>
        <v>0</v>
      </c>
      <c r="O332" s="20">
        <f t="shared" ref="O332:O342" si="228">$O$4*$M332</f>
        <v>0</v>
      </c>
      <c r="P332" s="21"/>
      <c r="Q332" s="33">
        <f t="shared" ref="Q332:Q342" si="229">ROUND(SUM($N332:$P332),0)</f>
        <v>0</v>
      </c>
    </row>
    <row r="333" spans="1:17" x14ac:dyDescent="0.3">
      <c r="A333" s="385"/>
      <c r="B333" s="396"/>
      <c r="C333" s="398"/>
      <c r="D333" s="379"/>
      <c r="E333" s="98"/>
      <c r="F333" s="104"/>
      <c r="G333" s="57"/>
      <c r="H333" s="58"/>
      <c r="I333" s="59"/>
      <c r="J333" s="136">
        <f t="shared" ref="J333:J342" si="230">SUM(G333:I333)</f>
        <v>0</v>
      </c>
      <c r="K333" s="83">
        <f t="shared" si="224"/>
        <v>0</v>
      </c>
      <c r="L333" s="61">
        <f t="shared" si="225"/>
        <v>0</v>
      </c>
      <c r="M333" s="85">
        <f t="shared" si="226"/>
        <v>0</v>
      </c>
      <c r="N333" s="19">
        <f t="shared" si="227"/>
        <v>0</v>
      </c>
      <c r="O333" s="20">
        <f t="shared" si="228"/>
        <v>0</v>
      </c>
      <c r="P333" s="21"/>
      <c r="Q333" s="83">
        <f t="shared" si="229"/>
        <v>0</v>
      </c>
    </row>
    <row r="334" spans="1:17" x14ac:dyDescent="0.3">
      <c r="A334" s="385"/>
      <c r="B334" s="396"/>
      <c r="C334" s="398"/>
      <c r="D334" s="379"/>
      <c r="E334" s="98"/>
      <c r="F334" s="104"/>
      <c r="G334" s="57"/>
      <c r="H334" s="58"/>
      <c r="I334" s="59"/>
      <c r="J334" s="136">
        <f t="shared" si="230"/>
        <v>0</v>
      </c>
      <c r="K334" s="83">
        <f t="shared" si="224"/>
        <v>0</v>
      </c>
      <c r="L334" s="61">
        <f t="shared" si="225"/>
        <v>0</v>
      </c>
      <c r="M334" s="85">
        <f t="shared" si="226"/>
        <v>0</v>
      </c>
      <c r="N334" s="19">
        <f t="shared" si="227"/>
        <v>0</v>
      </c>
      <c r="O334" s="20">
        <f t="shared" si="228"/>
        <v>0</v>
      </c>
      <c r="P334" s="21"/>
      <c r="Q334" s="83">
        <f t="shared" si="229"/>
        <v>0</v>
      </c>
    </row>
    <row r="335" spans="1:17" x14ac:dyDescent="0.3">
      <c r="A335" s="385"/>
      <c r="B335" s="396"/>
      <c r="C335" s="398"/>
      <c r="D335" s="379"/>
      <c r="E335" s="98"/>
      <c r="F335" s="104"/>
      <c r="G335" s="57"/>
      <c r="H335" s="58"/>
      <c r="I335" s="59"/>
      <c r="J335" s="136">
        <f t="shared" si="230"/>
        <v>0</v>
      </c>
      <c r="K335" s="83">
        <f t="shared" si="224"/>
        <v>0</v>
      </c>
      <c r="L335" s="61">
        <f t="shared" si="225"/>
        <v>0</v>
      </c>
      <c r="M335" s="85">
        <f t="shared" si="226"/>
        <v>0</v>
      </c>
      <c r="N335" s="19">
        <f t="shared" si="227"/>
        <v>0</v>
      </c>
      <c r="O335" s="20">
        <f t="shared" si="228"/>
        <v>0</v>
      </c>
      <c r="P335" s="21"/>
      <c r="Q335" s="83">
        <f t="shared" si="229"/>
        <v>0</v>
      </c>
    </row>
    <row r="336" spans="1:17" x14ac:dyDescent="0.3">
      <c r="A336" s="385"/>
      <c r="B336" s="396"/>
      <c r="C336" s="398"/>
      <c r="D336" s="379"/>
      <c r="E336" s="98"/>
      <c r="F336" s="104"/>
      <c r="G336" s="57"/>
      <c r="H336" s="58"/>
      <c r="I336" s="59"/>
      <c r="J336" s="136">
        <f t="shared" si="230"/>
        <v>0</v>
      </c>
      <c r="K336" s="83">
        <f t="shared" si="224"/>
        <v>0</v>
      </c>
      <c r="L336" s="61">
        <f t="shared" si="225"/>
        <v>0</v>
      </c>
      <c r="M336" s="85">
        <f t="shared" si="226"/>
        <v>0</v>
      </c>
      <c r="N336" s="19">
        <f t="shared" si="227"/>
        <v>0</v>
      </c>
      <c r="O336" s="20">
        <f t="shared" si="228"/>
        <v>0</v>
      </c>
      <c r="P336" s="21"/>
      <c r="Q336" s="83">
        <f t="shared" si="229"/>
        <v>0</v>
      </c>
    </row>
    <row r="337" spans="1:17" x14ac:dyDescent="0.3">
      <c r="A337" s="385"/>
      <c r="B337" s="396"/>
      <c r="C337" s="398"/>
      <c r="D337" s="379"/>
      <c r="E337" s="98"/>
      <c r="F337" s="104"/>
      <c r="G337" s="57"/>
      <c r="H337" s="58"/>
      <c r="I337" s="59"/>
      <c r="J337" s="136">
        <f t="shared" si="230"/>
        <v>0</v>
      </c>
      <c r="K337" s="83">
        <f t="shared" si="224"/>
        <v>0</v>
      </c>
      <c r="L337" s="61">
        <f t="shared" si="225"/>
        <v>0</v>
      </c>
      <c r="M337" s="85">
        <f t="shared" si="226"/>
        <v>0</v>
      </c>
      <c r="N337" s="19">
        <f t="shared" si="227"/>
        <v>0</v>
      </c>
      <c r="O337" s="20">
        <f t="shared" si="228"/>
        <v>0</v>
      </c>
      <c r="P337" s="21"/>
      <c r="Q337" s="83">
        <f t="shared" si="229"/>
        <v>0</v>
      </c>
    </row>
    <row r="338" spans="1:17" x14ac:dyDescent="0.3">
      <c r="A338" s="385"/>
      <c r="B338" s="396"/>
      <c r="C338" s="398"/>
      <c r="D338" s="379"/>
      <c r="E338" s="98"/>
      <c r="F338" s="104"/>
      <c r="G338" s="57"/>
      <c r="H338" s="58"/>
      <c r="I338" s="59"/>
      <c r="J338" s="136">
        <f t="shared" si="230"/>
        <v>0</v>
      </c>
      <c r="K338" s="83">
        <f t="shared" si="224"/>
        <v>0</v>
      </c>
      <c r="L338" s="61">
        <f t="shared" si="225"/>
        <v>0</v>
      </c>
      <c r="M338" s="85">
        <f t="shared" si="226"/>
        <v>0</v>
      </c>
      <c r="N338" s="19">
        <f t="shared" si="227"/>
        <v>0</v>
      </c>
      <c r="O338" s="20">
        <f t="shared" si="228"/>
        <v>0</v>
      </c>
      <c r="P338" s="21"/>
      <c r="Q338" s="83">
        <f t="shared" si="229"/>
        <v>0</v>
      </c>
    </row>
    <row r="339" spans="1:17" x14ac:dyDescent="0.3">
      <c r="A339" s="385"/>
      <c r="B339" s="396"/>
      <c r="C339" s="398"/>
      <c r="D339" s="379"/>
      <c r="E339" s="98"/>
      <c r="F339" s="104"/>
      <c r="G339" s="57"/>
      <c r="H339" s="58"/>
      <c r="I339" s="59"/>
      <c r="J339" s="136">
        <f t="shared" si="230"/>
        <v>0</v>
      </c>
      <c r="K339" s="83">
        <f t="shared" si="224"/>
        <v>0</v>
      </c>
      <c r="L339" s="61">
        <f t="shared" si="225"/>
        <v>0</v>
      </c>
      <c r="M339" s="85">
        <f t="shared" si="226"/>
        <v>0</v>
      </c>
      <c r="N339" s="19">
        <f t="shared" si="227"/>
        <v>0</v>
      </c>
      <c r="O339" s="20">
        <f t="shared" si="228"/>
        <v>0</v>
      </c>
      <c r="P339" s="21"/>
      <c r="Q339" s="83">
        <f t="shared" si="229"/>
        <v>0</v>
      </c>
    </row>
    <row r="340" spans="1:17" x14ac:dyDescent="0.3">
      <c r="A340" s="385"/>
      <c r="B340" s="396"/>
      <c r="C340" s="398"/>
      <c r="D340" s="379"/>
      <c r="E340" s="98"/>
      <c r="F340" s="104"/>
      <c r="G340" s="57"/>
      <c r="H340" s="58"/>
      <c r="I340" s="59"/>
      <c r="J340" s="136">
        <f t="shared" si="230"/>
        <v>0</v>
      </c>
      <c r="K340" s="83">
        <f t="shared" si="224"/>
        <v>0</v>
      </c>
      <c r="L340" s="61">
        <f t="shared" si="225"/>
        <v>0</v>
      </c>
      <c r="M340" s="85">
        <f t="shared" si="226"/>
        <v>0</v>
      </c>
      <c r="N340" s="19">
        <f t="shared" si="227"/>
        <v>0</v>
      </c>
      <c r="O340" s="20">
        <f t="shared" si="228"/>
        <v>0</v>
      </c>
      <c r="P340" s="21"/>
      <c r="Q340" s="83">
        <f t="shared" si="229"/>
        <v>0</v>
      </c>
    </row>
    <row r="341" spans="1:17" x14ac:dyDescent="0.3">
      <c r="A341" s="385"/>
      <c r="B341" s="396"/>
      <c r="C341" s="398"/>
      <c r="D341" s="379"/>
      <c r="E341" s="98"/>
      <c r="F341" s="104"/>
      <c r="G341" s="57"/>
      <c r="H341" s="58"/>
      <c r="I341" s="59"/>
      <c r="J341" s="136">
        <f t="shared" si="230"/>
        <v>0</v>
      </c>
      <c r="K341" s="83">
        <f t="shared" si="224"/>
        <v>0</v>
      </c>
      <c r="L341" s="61">
        <f t="shared" si="225"/>
        <v>0</v>
      </c>
      <c r="M341" s="85">
        <f t="shared" si="226"/>
        <v>0</v>
      </c>
      <c r="N341" s="19">
        <f t="shared" si="227"/>
        <v>0</v>
      </c>
      <c r="O341" s="20">
        <f t="shared" si="228"/>
        <v>0</v>
      </c>
      <c r="P341" s="21"/>
      <c r="Q341" s="83">
        <f t="shared" si="229"/>
        <v>0</v>
      </c>
    </row>
    <row r="342" spans="1:17" ht="15" thickBot="1" x14ac:dyDescent="0.35">
      <c r="A342" s="385"/>
      <c r="B342" s="397"/>
      <c r="C342" s="399"/>
      <c r="D342" s="380"/>
      <c r="E342" s="99"/>
      <c r="F342" s="105"/>
      <c r="G342" s="63"/>
      <c r="H342" s="64"/>
      <c r="I342" s="65"/>
      <c r="J342" s="136">
        <f t="shared" si="230"/>
        <v>0</v>
      </c>
      <c r="K342" s="84">
        <f t="shared" si="224"/>
        <v>0</v>
      </c>
      <c r="L342" s="67">
        <f t="shared" si="225"/>
        <v>0</v>
      </c>
      <c r="M342" s="86">
        <f t="shared" si="226"/>
        <v>0</v>
      </c>
      <c r="N342" s="69">
        <f t="shared" si="227"/>
        <v>0</v>
      </c>
      <c r="O342" s="70">
        <f t="shared" si="228"/>
        <v>0</v>
      </c>
      <c r="P342" s="71"/>
      <c r="Q342" s="84">
        <f t="shared" si="229"/>
        <v>0</v>
      </c>
    </row>
    <row r="343" spans="1:17" ht="15.75" customHeight="1" thickBot="1" x14ac:dyDescent="0.35">
      <c r="A343" s="385"/>
      <c r="B343" s="402" t="s">
        <v>162</v>
      </c>
      <c r="C343" s="403"/>
      <c r="D343" s="404"/>
      <c r="E343" s="101">
        <f t="shared" ref="E343:O343" si="231">SUM(E332:E342)</f>
        <v>0</v>
      </c>
      <c r="F343" s="108"/>
      <c r="G343" s="158"/>
      <c r="H343" s="159"/>
      <c r="I343" s="159"/>
      <c r="J343" s="159"/>
      <c r="K343" s="79">
        <f>SUM(K332:K342)</f>
        <v>0</v>
      </c>
      <c r="L343" s="79">
        <f t="shared" si="231"/>
        <v>0</v>
      </c>
      <c r="M343" s="80">
        <f t="shared" si="231"/>
        <v>0</v>
      </c>
      <c r="N343" s="81">
        <f t="shared" si="231"/>
        <v>0</v>
      </c>
      <c r="O343" s="82">
        <f t="shared" si="231"/>
        <v>0</v>
      </c>
      <c r="P343" s="74"/>
      <c r="Q343" s="79">
        <f t="shared" ref="Q343" si="232">SUM(Q332:Q342)</f>
        <v>0</v>
      </c>
    </row>
    <row r="344" spans="1:17" ht="15" customHeight="1" x14ac:dyDescent="0.3">
      <c r="A344" s="385"/>
      <c r="B344" s="401">
        <v>16</v>
      </c>
      <c r="C344" s="354" t="s">
        <v>118</v>
      </c>
      <c r="D344" s="356"/>
      <c r="E344" s="97"/>
      <c r="F344" s="107"/>
      <c r="G344" s="44"/>
      <c r="H344" s="45"/>
      <c r="I344" s="46"/>
      <c r="J344" s="136">
        <f>SUM(G344:I344)</f>
        <v>0</v>
      </c>
      <c r="K344" s="33">
        <f t="shared" ref="K344:K354" si="233">E344*J344</f>
        <v>0</v>
      </c>
      <c r="L344" s="17">
        <f t="shared" si="207"/>
        <v>0</v>
      </c>
      <c r="M344" s="34">
        <f t="shared" ref="M344:M354" si="234">ROUND(SUM(K344:L344),0)</f>
        <v>0</v>
      </c>
      <c r="N344" s="19">
        <f t="shared" ref="N344:N354" si="235">$N$4*$M344</f>
        <v>0</v>
      </c>
      <c r="O344" s="20">
        <f t="shared" ref="O344:O354" si="236">$O$4*$M344</f>
        <v>0</v>
      </c>
      <c r="P344" s="21"/>
      <c r="Q344" s="33">
        <f t="shared" ref="Q344:Q354" si="237">ROUND(SUM($N344:$P344),0)</f>
        <v>0</v>
      </c>
    </row>
    <row r="345" spans="1:17" x14ac:dyDescent="0.3">
      <c r="A345" s="385"/>
      <c r="B345" s="396"/>
      <c r="C345" s="398"/>
      <c r="D345" s="379"/>
      <c r="E345" s="98"/>
      <c r="F345" s="104"/>
      <c r="G345" s="57"/>
      <c r="H345" s="58"/>
      <c r="I345" s="59"/>
      <c r="J345" s="136">
        <f t="shared" ref="J345:J354" si="238">SUM(G345:I345)</f>
        <v>0</v>
      </c>
      <c r="K345" s="83">
        <f t="shared" si="233"/>
        <v>0</v>
      </c>
      <c r="L345" s="61">
        <f t="shared" si="207"/>
        <v>0</v>
      </c>
      <c r="M345" s="85">
        <f t="shared" si="234"/>
        <v>0</v>
      </c>
      <c r="N345" s="19">
        <f t="shared" si="235"/>
        <v>0</v>
      </c>
      <c r="O345" s="20">
        <f t="shared" si="236"/>
        <v>0</v>
      </c>
      <c r="P345" s="21"/>
      <c r="Q345" s="83">
        <f t="shared" si="237"/>
        <v>0</v>
      </c>
    </row>
    <row r="346" spans="1:17" x14ac:dyDescent="0.3">
      <c r="A346" s="385"/>
      <c r="B346" s="396"/>
      <c r="C346" s="398"/>
      <c r="D346" s="379"/>
      <c r="E346" s="98"/>
      <c r="F346" s="104"/>
      <c r="G346" s="57"/>
      <c r="H346" s="58"/>
      <c r="I346" s="59"/>
      <c r="J346" s="136">
        <f t="shared" si="238"/>
        <v>0</v>
      </c>
      <c r="K346" s="83">
        <f t="shared" si="233"/>
        <v>0</v>
      </c>
      <c r="L346" s="61">
        <f t="shared" si="207"/>
        <v>0</v>
      </c>
      <c r="M346" s="85">
        <f t="shared" si="234"/>
        <v>0</v>
      </c>
      <c r="N346" s="19">
        <f t="shared" si="235"/>
        <v>0</v>
      </c>
      <c r="O346" s="20">
        <f t="shared" si="236"/>
        <v>0</v>
      </c>
      <c r="P346" s="21"/>
      <c r="Q346" s="83">
        <f t="shared" si="237"/>
        <v>0</v>
      </c>
    </row>
    <row r="347" spans="1:17" x14ac:dyDescent="0.3">
      <c r="A347" s="385"/>
      <c r="B347" s="396"/>
      <c r="C347" s="398"/>
      <c r="D347" s="379"/>
      <c r="E347" s="98"/>
      <c r="F347" s="104"/>
      <c r="G347" s="57"/>
      <c r="H347" s="58"/>
      <c r="I347" s="59"/>
      <c r="J347" s="136">
        <f t="shared" si="238"/>
        <v>0</v>
      </c>
      <c r="K347" s="83">
        <f t="shared" si="233"/>
        <v>0</v>
      </c>
      <c r="L347" s="61">
        <f t="shared" si="207"/>
        <v>0</v>
      </c>
      <c r="M347" s="85">
        <f t="shared" si="234"/>
        <v>0</v>
      </c>
      <c r="N347" s="19">
        <f t="shared" si="235"/>
        <v>0</v>
      </c>
      <c r="O347" s="20">
        <f t="shared" si="236"/>
        <v>0</v>
      </c>
      <c r="P347" s="21"/>
      <c r="Q347" s="83">
        <f t="shared" si="237"/>
        <v>0</v>
      </c>
    </row>
    <row r="348" spans="1:17" x14ac:dyDescent="0.3">
      <c r="A348" s="385"/>
      <c r="B348" s="396"/>
      <c r="C348" s="398"/>
      <c r="D348" s="379"/>
      <c r="E348" s="98"/>
      <c r="F348" s="104"/>
      <c r="G348" s="57"/>
      <c r="H348" s="58"/>
      <c r="I348" s="59"/>
      <c r="J348" s="136">
        <f t="shared" si="238"/>
        <v>0</v>
      </c>
      <c r="K348" s="83">
        <f t="shared" si="233"/>
        <v>0</v>
      </c>
      <c r="L348" s="61">
        <f t="shared" si="207"/>
        <v>0</v>
      </c>
      <c r="M348" s="85">
        <f t="shared" si="234"/>
        <v>0</v>
      </c>
      <c r="N348" s="19">
        <f t="shared" si="235"/>
        <v>0</v>
      </c>
      <c r="O348" s="20">
        <f t="shared" si="236"/>
        <v>0</v>
      </c>
      <c r="P348" s="21"/>
      <c r="Q348" s="83">
        <f t="shared" si="237"/>
        <v>0</v>
      </c>
    </row>
    <row r="349" spans="1:17" x14ac:dyDescent="0.3">
      <c r="A349" s="385"/>
      <c r="B349" s="396"/>
      <c r="C349" s="398"/>
      <c r="D349" s="379"/>
      <c r="E349" s="98"/>
      <c r="F349" s="104"/>
      <c r="G349" s="57"/>
      <c r="H349" s="58"/>
      <c r="I349" s="59"/>
      <c r="J349" s="136">
        <f t="shared" si="238"/>
        <v>0</v>
      </c>
      <c r="K349" s="83">
        <f t="shared" si="233"/>
        <v>0</v>
      </c>
      <c r="L349" s="61">
        <f t="shared" si="207"/>
        <v>0</v>
      </c>
      <c r="M349" s="85">
        <f t="shared" si="234"/>
        <v>0</v>
      </c>
      <c r="N349" s="19">
        <f t="shared" si="235"/>
        <v>0</v>
      </c>
      <c r="O349" s="20">
        <f t="shared" si="236"/>
        <v>0</v>
      </c>
      <c r="P349" s="21"/>
      <c r="Q349" s="83">
        <f t="shared" si="237"/>
        <v>0</v>
      </c>
    </row>
    <row r="350" spans="1:17" x14ac:dyDescent="0.3">
      <c r="A350" s="385"/>
      <c r="B350" s="396"/>
      <c r="C350" s="398"/>
      <c r="D350" s="379"/>
      <c r="E350" s="98"/>
      <c r="F350" s="104"/>
      <c r="G350" s="57"/>
      <c r="H350" s="58"/>
      <c r="I350" s="59"/>
      <c r="J350" s="136">
        <f t="shared" si="238"/>
        <v>0</v>
      </c>
      <c r="K350" s="83">
        <f t="shared" si="233"/>
        <v>0</v>
      </c>
      <c r="L350" s="61">
        <f t="shared" si="207"/>
        <v>0</v>
      </c>
      <c r="M350" s="85">
        <f t="shared" si="234"/>
        <v>0</v>
      </c>
      <c r="N350" s="19">
        <f t="shared" si="235"/>
        <v>0</v>
      </c>
      <c r="O350" s="20">
        <f t="shared" si="236"/>
        <v>0</v>
      </c>
      <c r="P350" s="21"/>
      <c r="Q350" s="83">
        <f t="shared" si="237"/>
        <v>0</v>
      </c>
    </row>
    <row r="351" spans="1:17" x14ac:dyDescent="0.3">
      <c r="A351" s="385"/>
      <c r="B351" s="396"/>
      <c r="C351" s="398"/>
      <c r="D351" s="379"/>
      <c r="E351" s="98"/>
      <c r="F351" s="104"/>
      <c r="G351" s="57"/>
      <c r="H351" s="58"/>
      <c r="I351" s="59"/>
      <c r="J351" s="136">
        <f t="shared" si="238"/>
        <v>0</v>
      </c>
      <c r="K351" s="83">
        <f t="shared" si="233"/>
        <v>0</v>
      </c>
      <c r="L351" s="61">
        <f t="shared" si="207"/>
        <v>0</v>
      </c>
      <c r="M351" s="85">
        <f t="shared" si="234"/>
        <v>0</v>
      </c>
      <c r="N351" s="19">
        <f t="shared" si="235"/>
        <v>0</v>
      </c>
      <c r="O351" s="20">
        <f t="shared" si="236"/>
        <v>0</v>
      </c>
      <c r="P351" s="21"/>
      <c r="Q351" s="83">
        <f t="shared" si="237"/>
        <v>0</v>
      </c>
    </row>
    <row r="352" spans="1:17" x14ac:dyDescent="0.3">
      <c r="A352" s="385"/>
      <c r="B352" s="396"/>
      <c r="C352" s="398"/>
      <c r="D352" s="379"/>
      <c r="E352" s="98"/>
      <c r="F352" s="104"/>
      <c r="G352" s="57"/>
      <c r="H352" s="58"/>
      <c r="I352" s="59"/>
      <c r="J352" s="136">
        <f t="shared" si="238"/>
        <v>0</v>
      </c>
      <c r="K352" s="83">
        <f t="shared" si="233"/>
        <v>0</v>
      </c>
      <c r="L352" s="61">
        <f t="shared" si="207"/>
        <v>0</v>
      </c>
      <c r="M352" s="85">
        <f t="shared" si="234"/>
        <v>0</v>
      </c>
      <c r="N352" s="19">
        <f t="shared" si="235"/>
        <v>0</v>
      </c>
      <c r="O352" s="20">
        <f t="shared" si="236"/>
        <v>0</v>
      </c>
      <c r="P352" s="21"/>
      <c r="Q352" s="83">
        <f t="shared" si="237"/>
        <v>0</v>
      </c>
    </row>
    <row r="353" spans="1:17" x14ac:dyDescent="0.3">
      <c r="A353" s="385"/>
      <c r="B353" s="396"/>
      <c r="C353" s="398"/>
      <c r="D353" s="379"/>
      <c r="E353" s="98"/>
      <c r="F353" s="104"/>
      <c r="G353" s="57"/>
      <c r="H353" s="58"/>
      <c r="I353" s="59"/>
      <c r="J353" s="136">
        <f t="shared" si="238"/>
        <v>0</v>
      </c>
      <c r="K353" s="83">
        <f t="shared" si="233"/>
        <v>0</v>
      </c>
      <c r="L353" s="61">
        <f t="shared" si="207"/>
        <v>0</v>
      </c>
      <c r="M353" s="85">
        <f t="shared" si="234"/>
        <v>0</v>
      </c>
      <c r="N353" s="19">
        <f t="shared" si="235"/>
        <v>0</v>
      </c>
      <c r="O353" s="20">
        <f t="shared" si="236"/>
        <v>0</v>
      </c>
      <c r="P353" s="21"/>
      <c r="Q353" s="83">
        <f t="shared" si="237"/>
        <v>0</v>
      </c>
    </row>
    <row r="354" spans="1:17" ht="15" thickBot="1" x14ac:dyDescent="0.35">
      <c r="A354" s="385"/>
      <c r="B354" s="397"/>
      <c r="C354" s="399"/>
      <c r="D354" s="380"/>
      <c r="E354" s="99"/>
      <c r="F354" s="105"/>
      <c r="G354" s="63"/>
      <c r="H354" s="64"/>
      <c r="I354" s="65"/>
      <c r="J354" s="136">
        <f t="shared" si="238"/>
        <v>0</v>
      </c>
      <c r="K354" s="84">
        <f t="shared" si="233"/>
        <v>0</v>
      </c>
      <c r="L354" s="67">
        <f t="shared" si="207"/>
        <v>0</v>
      </c>
      <c r="M354" s="86">
        <f t="shared" si="234"/>
        <v>0</v>
      </c>
      <c r="N354" s="69">
        <f t="shared" si="235"/>
        <v>0</v>
      </c>
      <c r="O354" s="70">
        <f t="shared" si="236"/>
        <v>0</v>
      </c>
      <c r="P354" s="71"/>
      <c r="Q354" s="84">
        <f t="shared" si="237"/>
        <v>0</v>
      </c>
    </row>
    <row r="355" spans="1:17" ht="15" thickBot="1" x14ac:dyDescent="0.35">
      <c r="A355" s="385"/>
      <c r="B355" s="402" t="s">
        <v>163</v>
      </c>
      <c r="C355" s="403"/>
      <c r="D355" s="404"/>
      <c r="E355" s="101">
        <f t="shared" ref="E355:O355" si="239">SUM(E344:E354)</f>
        <v>0</v>
      </c>
      <c r="F355" s="108"/>
      <c r="G355" s="158"/>
      <c r="H355" s="159"/>
      <c r="I355" s="159"/>
      <c r="J355" s="159"/>
      <c r="K355" s="79">
        <f>SUM(K344:K354)</f>
        <v>0</v>
      </c>
      <c r="L355" s="79">
        <f t="shared" si="239"/>
        <v>0</v>
      </c>
      <c r="M355" s="80">
        <f t="shared" si="239"/>
        <v>0</v>
      </c>
      <c r="N355" s="81">
        <f t="shared" si="239"/>
        <v>0</v>
      </c>
      <c r="O355" s="82">
        <f t="shared" si="239"/>
        <v>0</v>
      </c>
      <c r="P355" s="74"/>
      <c r="Q355" s="79">
        <f t="shared" ref="Q355" si="240">SUM(Q344:Q354)</f>
        <v>0</v>
      </c>
    </row>
    <row r="356" spans="1:17" x14ac:dyDescent="0.3">
      <c r="A356" s="385"/>
      <c r="B356" s="401">
        <v>17</v>
      </c>
      <c r="C356" s="354" t="s">
        <v>119</v>
      </c>
      <c r="D356" s="356"/>
      <c r="E356" s="97"/>
      <c r="F356" s="107"/>
      <c r="G356" s="44"/>
      <c r="H356" s="45"/>
      <c r="I356" s="46"/>
      <c r="J356" s="136">
        <f>SUM(G356:I356)</f>
        <v>0</v>
      </c>
      <c r="K356" s="33">
        <f t="shared" ref="K356:K366" si="241">E356*J356</f>
        <v>0</v>
      </c>
      <c r="L356" s="17">
        <f t="shared" si="216"/>
        <v>0</v>
      </c>
      <c r="M356" s="34">
        <f t="shared" ref="M356:M366" si="242">ROUND(SUM(K356:L356),0)</f>
        <v>0</v>
      </c>
      <c r="N356" s="19">
        <f t="shared" ref="N356:N366" si="243">$N$4*$M356</f>
        <v>0</v>
      </c>
      <c r="O356" s="20">
        <f t="shared" ref="O356:O366" si="244">$O$4*$M356</f>
        <v>0</v>
      </c>
      <c r="P356" s="21"/>
      <c r="Q356" s="33">
        <f t="shared" ref="Q356:Q366" si="245">ROUND(SUM($N356:$P356),0)</f>
        <v>0</v>
      </c>
    </row>
    <row r="357" spans="1:17" x14ac:dyDescent="0.3">
      <c r="A357" s="385"/>
      <c r="B357" s="396"/>
      <c r="C357" s="398"/>
      <c r="D357" s="379"/>
      <c r="E357" s="98"/>
      <c r="F357" s="104"/>
      <c r="G357" s="57"/>
      <c r="H357" s="58"/>
      <c r="I357" s="59"/>
      <c r="J357" s="136">
        <f t="shared" ref="J357:J366" si="246">SUM(G357:I357)</f>
        <v>0</v>
      </c>
      <c r="K357" s="83">
        <f t="shared" si="241"/>
        <v>0</v>
      </c>
      <c r="L357" s="61">
        <f t="shared" si="216"/>
        <v>0</v>
      </c>
      <c r="M357" s="85">
        <f t="shared" si="242"/>
        <v>0</v>
      </c>
      <c r="N357" s="19">
        <f t="shared" si="243"/>
        <v>0</v>
      </c>
      <c r="O357" s="20">
        <f t="shared" si="244"/>
        <v>0</v>
      </c>
      <c r="P357" s="21"/>
      <c r="Q357" s="83">
        <f t="shared" si="245"/>
        <v>0</v>
      </c>
    </row>
    <row r="358" spans="1:17" x14ac:dyDescent="0.3">
      <c r="A358" s="385"/>
      <c r="B358" s="396"/>
      <c r="C358" s="398"/>
      <c r="D358" s="379"/>
      <c r="E358" s="98"/>
      <c r="F358" s="104"/>
      <c r="G358" s="57"/>
      <c r="H358" s="58"/>
      <c r="I358" s="59"/>
      <c r="J358" s="136">
        <f t="shared" si="246"/>
        <v>0</v>
      </c>
      <c r="K358" s="83">
        <f t="shared" si="241"/>
        <v>0</v>
      </c>
      <c r="L358" s="61">
        <f t="shared" si="216"/>
        <v>0</v>
      </c>
      <c r="M358" s="85">
        <f t="shared" si="242"/>
        <v>0</v>
      </c>
      <c r="N358" s="19">
        <f t="shared" si="243"/>
        <v>0</v>
      </c>
      <c r="O358" s="20">
        <f t="shared" si="244"/>
        <v>0</v>
      </c>
      <c r="P358" s="21"/>
      <c r="Q358" s="83">
        <f t="shared" si="245"/>
        <v>0</v>
      </c>
    </row>
    <row r="359" spans="1:17" x14ac:dyDescent="0.3">
      <c r="A359" s="385"/>
      <c r="B359" s="396"/>
      <c r="C359" s="398"/>
      <c r="D359" s="379"/>
      <c r="E359" s="98"/>
      <c r="F359" s="104"/>
      <c r="G359" s="57"/>
      <c r="H359" s="58"/>
      <c r="I359" s="59"/>
      <c r="J359" s="136">
        <f t="shared" si="246"/>
        <v>0</v>
      </c>
      <c r="K359" s="83">
        <f t="shared" si="241"/>
        <v>0</v>
      </c>
      <c r="L359" s="61">
        <f t="shared" si="216"/>
        <v>0</v>
      </c>
      <c r="M359" s="85">
        <f t="shared" si="242"/>
        <v>0</v>
      </c>
      <c r="N359" s="19">
        <f t="shared" si="243"/>
        <v>0</v>
      </c>
      <c r="O359" s="20">
        <f t="shared" si="244"/>
        <v>0</v>
      </c>
      <c r="P359" s="21"/>
      <c r="Q359" s="83">
        <f t="shared" si="245"/>
        <v>0</v>
      </c>
    </row>
    <row r="360" spans="1:17" x14ac:dyDescent="0.3">
      <c r="A360" s="385"/>
      <c r="B360" s="396"/>
      <c r="C360" s="398"/>
      <c r="D360" s="379"/>
      <c r="E360" s="98"/>
      <c r="F360" s="104"/>
      <c r="G360" s="57"/>
      <c r="H360" s="58"/>
      <c r="I360" s="59"/>
      <c r="J360" s="136">
        <f t="shared" si="246"/>
        <v>0</v>
      </c>
      <c r="K360" s="83">
        <f t="shared" si="241"/>
        <v>0</v>
      </c>
      <c r="L360" s="61">
        <f t="shared" si="216"/>
        <v>0</v>
      </c>
      <c r="M360" s="85">
        <f t="shared" si="242"/>
        <v>0</v>
      </c>
      <c r="N360" s="19">
        <f t="shared" si="243"/>
        <v>0</v>
      </c>
      <c r="O360" s="20">
        <f t="shared" si="244"/>
        <v>0</v>
      </c>
      <c r="P360" s="21"/>
      <c r="Q360" s="83">
        <f t="shared" si="245"/>
        <v>0</v>
      </c>
    </row>
    <row r="361" spans="1:17" x14ac:dyDescent="0.3">
      <c r="A361" s="385"/>
      <c r="B361" s="396"/>
      <c r="C361" s="398"/>
      <c r="D361" s="379"/>
      <c r="E361" s="98"/>
      <c r="F361" s="104"/>
      <c r="G361" s="57"/>
      <c r="H361" s="58"/>
      <c r="I361" s="59"/>
      <c r="J361" s="136">
        <f t="shared" si="246"/>
        <v>0</v>
      </c>
      <c r="K361" s="83">
        <f t="shared" si="241"/>
        <v>0</v>
      </c>
      <c r="L361" s="61">
        <f t="shared" si="216"/>
        <v>0</v>
      </c>
      <c r="M361" s="85">
        <f t="shared" si="242"/>
        <v>0</v>
      </c>
      <c r="N361" s="19">
        <f t="shared" si="243"/>
        <v>0</v>
      </c>
      <c r="O361" s="20">
        <f t="shared" si="244"/>
        <v>0</v>
      </c>
      <c r="P361" s="21"/>
      <c r="Q361" s="83">
        <f t="shared" si="245"/>
        <v>0</v>
      </c>
    </row>
    <row r="362" spans="1:17" x14ac:dyDescent="0.3">
      <c r="A362" s="385"/>
      <c r="B362" s="396"/>
      <c r="C362" s="398"/>
      <c r="D362" s="379"/>
      <c r="E362" s="98"/>
      <c r="F362" s="104"/>
      <c r="G362" s="57"/>
      <c r="H362" s="58"/>
      <c r="I362" s="59"/>
      <c r="J362" s="136">
        <f t="shared" si="246"/>
        <v>0</v>
      </c>
      <c r="K362" s="83">
        <f t="shared" si="241"/>
        <v>0</v>
      </c>
      <c r="L362" s="61">
        <f t="shared" si="216"/>
        <v>0</v>
      </c>
      <c r="M362" s="85">
        <f t="shared" si="242"/>
        <v>0</v>
      </c>
      <c r="N362" s="19">
        <f t="shared" si="243"/>
        <v>0</v>
      </c>
      <c r="O362" s="20">
        <f t="shared" si="244"/>
        <v>0</v>
      </c>
      <c r="P362" s="21"/>
      <c r="Q362" s="83">
        <f t="shared" si="245"/>
        <v>0</v>
      </c>
    </row>
    <row r="363" spans="1:17" x14ac:dyDescent="0.3">
      <c r="A363" s="385"/>
      <c r="B363" s="396"/>
      <c r="C363" s="398"/>
      <c r="D363" s="379"/>
      <c r="E363" s="98"/>
      <c r="F363" s="104"/>
      <c r="G363" s="57"/>
      <c r="H363" s="58"/>
      <c r="I363" s="59"/>
      <c r="J363" s="136">
        <f t="shared" si="246"/>
        <v>0</v>
      </c>
      <c r="K363" s="83">
        <f t="shared" si="241"/>
        <v>0</v>
      </c>
      <c r="L363" s="61">
        <f t="shared" si="216"/>
        <v>0</v>
      </c>
      <c r="M363" s="85">
        <f t="shared" si="242"/>
        <v>0</v>
      </c>
      <c r="N363" s="19">
        <f t="shared" si="243"/>
        <v>0</v>
      </c>
      <c r="O363" s="20">
        <f t="shared" si="244"/>
        <v>0</v>
      </c>
      <c r="P363" s="21"/>
      <c r="Q363" s="83">
        <f t="shared" si="245"/>
        <v>0</v>
      </c>
    </row>
    <row r="364" spans="1:17" x14ac:dyDescent="0.3">
      <c r="A364" s="385"/>
      <c r="B364" s="396"/>
      <c r="C364" s="398"/>
      <c r="D364" s="379"/>
      <c r="E364" s="98"/>
      <c r="F364" s="104"/>
      <c r="G364" s="57"/>
      <c r="H364" s="58"/>
      <c r="I364" s="59"/>
      <c r="J364" s="136">
        <f t="shared" si="246"/>
        <v>0</v>
      </c>
      <c r="K364" s="83">
        <f t="shared" si="241"/>
        <v>0</v>
      </c>
      <c r="L364" s="61">
        <f t="shared" si="216"/>
        <v>0</v>
      </c>
      <c r="M364" s="85">
        <f t="shared" si="242"/>
        <v>0</v>
      </c>
      <c r="N364" s="19">
        <f t="shared" si="243"/>
        <v>0</v>
      </c>
      <c r="O364" s="20">
        <f t="shared" si="244"/>
        <v>0</v>
      </c>
      <c r="P364" s="21"/>
      <c r="Q364" s="83">
        <f t="shared" si="245"/>
        <v>0</v>
      </c>
    </row>
    <row r="365" spans="1:17" x14ac:dyDescent="0.3">
      <c r="A365" s="385"/>
      <c r="B365" s="396"/>
      <c r="C365" s="398"/>
      <c r="D365" s="379"/>
      <c r="E365" s="98"/>
      <c r="F365" s="104"/>
      <c r="G365" s="57"/>
      <c r="H365" s="58"/>
      <c r="I365" s="59"/>
      <c r="J365" s="136">
        <f t="shared" si="246"/>
        <v>0</v>
      </c>
      <c r="K365" s="83">
        <f t="shared" si="241"/>
        <v>0</v>
      </c>
      <c r="L365" s="61">
        <f t="shared" si="216"/>
        <v>0</v>
      </c>
      <c r="M365" s="85">
        <f t="shared" si="242"/>
        <v>0</v>
      </c>
      <c r="N365" s="19">
        <f t="shared" si="243"/>
        <v>0</v>
      </c>
      <c r="O365" s="20">
        <f t="shared" si="244"/>
        <v>0</v>
      </c>
      <c r="P365" s="21"/>
      <c r="Q365" s="83">
        <f t="shared" si="245"/>
        <v>0</v>
      </c>
    </row>
    <row r="366" spans="1:17" ht="15" thickBot="1" x14ac:dyDescent="0.35">
      <c r="A366" s="385"/>
      <c r="B366" s="397"/>
      <c r="C366" s="399"/>
      <c r="D366" s="380"/>
      <c r="E366" s="99"/>
      <c r="F366" s="105"/>
      <c r="G366" s="63"/>
      <c r="H366" s="64"/>
      <c r="I366" s="65"/>
      <c r="J366" s="136">
        <f t="shared" si="246"/>
        <v>0</v>
      </c>
      <c r="K366" s="84">
        <f t="shared" si="241"/>
        <v>0</v>
      </c>
      <c r="L366" s="67">
        <f t="shared" si="216"/>
        <v>0</v>
      </c>
      <c r="M366" s="86">
        <f t="shared" si="242"/>
        <v>0</v>
      </c>
      <c r="N366" s="69">
        <f t="shared" si="243"/>
        <v>0</v>
      </c>
      <c r="O366" s="70">
        <f t="shared" si="244"/>
        <v>0</v>
      </c>
      <c r="P366" s="71"/>
      <c r="Q366" s="84">
        <f t="shared" si="245"/>
        <v>0</v>
      </c>
    </row>
    <row r="367" spans="1:17" ht="15" thickBot="1" x14ac:dyDescent="0.35">
      <c r="A367" s="386"/>
      <c r="B367" s="402" t="s">
        <v>164</v>
      </c>
      <c r="C367" s="403"/>
      <c r="D367" s="404"/>
      <c r="E367" s="101">
        <f t="shared" ref="E367:O367" si="247">SUM(E356:E366)</f>
        <v>0</v>
      </c>
      <c r="F367" s="108"/>
      <c r="G367" s="158"/>
      <c r="H367" s="159"/>
      <c r="I367" s="159"/>
      <c r="J367" s="159"/>
      <c r="K367" s="79">
        <f>SUM(K356:K366)</f>
        <v>0</v>
      </c>
      <c r="L367" s="79">
        <f t="shared" si="247"/>
        <v>0</v>
      </c>
      <c r="M367" s="80">
        <f t="shared" si="247"/>
        <v>0</v>
      </c>
      <c r="N367" s="81">
        <f t="shared" si="247"/>
        <v>0</v>
      </c>
      <c r="O367" s="82">
        <f t="shared" si="247"/>
        <v>0</v>
      </c>
      <c r="P367" s="74"/>
      <c r="Q367" s="79">
        <f t="shared" ref="Q367" si="248">SUM(Q356:Q366)</f>
        <v>0</v>
      </c>
    </row>
    <row r="368" spans="1:17" x14ac:dyDescent="0.3">
      <c r="A368" s="181"/>
      <c r="B368" s="395" t="s">
        <v>15</v>
      </c>
      <c r="C368" s="363" t="s">
        <v>87</v>
      </c>
      <c r="D368" s="365" t="s">
        <v>88</v>
      </c>
      <c r="E368" s="97"/>
      <c r="F368" s="107"/>
      <c r="G368" s="44"/>
      <c r="H368" s="45"/>
      <c r="I368" s="46"/>
      <c r="J368" s="136">
        <f>SUM(G368:I368)</f>
        <v>0</v>
      </c>
      <c r="K368" s="15">
        <f>E368*J368</f>
        <v>0</v>
      </c>
      <c r="L368" s="17">
        <f>25%*K368</f>
        <v>0</v>
      </c>
      <c r="M368" s="18">
        <f t="shared" ref="M368:M378" si="249">ROUND(SUM(K368:L368),0)</f>
        <v>0</v>
      </c>
      <c r="N368" s="19">
        <f>$N$4*$M368</f>
        <v>0</v>
      </c>
      <c r="O368" s="20">
        <f>$O$4*$M368</f>
        <v>0</v>
      </c>
      <c r="P368" s="21"/>
      <c r="Q368" s="15">
        <f>ROUND(SUM($N368:$P368),0)</f>
        <v>0</v>
      </c>
    </row>
    <row r="369" spans="1:17" x14ac:dyDescent="0.3">
      <c r="A369" s="198"/>
      <c r="B369" s="396"/>
      <c r="C369" s="398"/>
      <c r="D369" s="379"/>
      <c r="E369" s="98"/>
      <c r="F369" s="104"/>
      <c r="G369" s="57"/>
      <c r="H369" s="58"/>
      <c r="I369" s="59"/>
      <c r="J369" s="136">
        <f t="shared" ref="J369:J378" si="250">SUM(G369:I369)</f>
        <v>0</v>
      </c>
      <c r="K369" s="60">
        <f t="shared" ref="K369:K378" si="251">E369*J369</f>
        <v>0</v>
      </c>
      <c r="L369" s="61">
        <f t="shared" ref="L369:L378" si="252">25%*K369</f>
        <v>0</v>
      </c>
      <c r="M369" s="62">
        <f t="shared" si="249"/>
        <v>0</v>
      </c>
      <c r="N369" s="19">
        <f t="shared" ref="N369:N378" si="253">$N$4*$M369</f>
        <v>0</v>
      </c>
      <c r="O369" s="20">
        <f t="shared" ref="O369:O378" si="254">$O$4*$M369</f>
        <v>0</v>
      </c>
      <c r="P369" s="21"/>
      <c r="Q369" s="60">
        <f t="shared" ref="Q369:Q378" si="255">ROUND(SUM($N369:$P369),0)</f>
        <v>0</v>
      </c>
    </row>
    <row r="370" spans="1:17" x14ac:dyDescent="0.3">
      <c r="A370" s="198"/>
      <c r="B370" s="396"/>
      <c r="C370" s="398"/>
      <c r="D370" s="379"/>
      <c r="E370" s="98"/>
      <c r="F370" s="104"/>
      <c r="G370" s="57"/>
      <c r="H370" s="58"/>
      <c r="I370" s="59"/>
      <c r="J370" s="136">
        <f t="shared" si="250"/>
        <v>0</v>
      </c>
      <c r="K370" s="60">
        <f t="shared" si="251"/>
        <v>0</v>
      </c>
      <c r="L370" s="61">
        <f t="shared" si="252"/>
        <v>0</v>
      </c>
      <c r="M370" s="62">
        <f t="shared" si="249"/>
        <v>0</v>
      </c>
      <c r="N370" s="19">
        <f t="shared" si="253"/>
        <v>0</v>
      </c>
      <c r="O370" s="20">
        <f t="shared" si="254"/>
        <v>0</v>
      </c>
      <c r="P370" s="21"/>
      <c r="Q370" s="60">
        <f t="shared" si="255"/>
        <v>0</v>
      </c>
    </row>
    <row r="371" spans="1:17" x14ac:dyDescent="0.3">
      <c r="A371" s="198"/>
      <c r="B371" s="396"/>
      <c r="C371" s="398"/>
      <c r="D371" s="379"/>
      <c r="E371" s="98"/>
      <c r="F371" s="104"/>
      <c r="G371" s="57"/>
      <c r="H371" s="58"/>
      <c r="I371" s="59"/>
      <c r="J371" s="136">
        <f t="shared" si="250"/>
        <v>0</v>
      </c>
      <c r="K371" s="60">
        <f t="shared" si="251"/>
        <v>0</v>
      </c>
      <c r="L371" s="61">
        <f t="shared" si="252"/>
        <v>0</v>
      </c>
      <c r="M371" s="62">
        <f t="shared" si="249"/>
        <v>0</v>
      </c>
      <c r="N371" s="19">
        <f t="shared" si="253"/>
        <v>0</v>
      </c>
      <c r="O371" s="20">
        <f t="shared" si="254"/>
        <v>0</v>
      </c>
      <c r="P371" s="21"/>
      <c r="Q371" s="60">
        <f t="shared" si="255"/>
        <v>0</v>
      </c>
    </row>
    <row r="372" spans="1:17" x14ac:dyDescent="0.3">
      <c r="A372" s="198"/>
      <c r="B372" s="396"/>
      <c r="C372" s="398"/>
      <c r="D372" s="379"/>
      <c r="E372" s="98"/>
      <c r="F372" s="104"/>
      <c r="G372" s="57"/>
      <c r="H372" s="58"/>
      <c r="I372" s="59"/>
      <c r="J372" s="136">
        <f t="shared" si="250"/>
        <v>0</v>
      </c>
      <c r="K372" s="60">
        <f t="shared" si="251"/>
        <v>0</v>
      </c>
      <c r="L372" s="61">
        <f t="shared" si="252"/>
        <v>0</v>
      </c>
      <c r="M372" s="62">
        <f t="shared" si="249"/>
        <v>0</v>
      </c>
      <c r="N372" s="19">
        <f t="shared" si="253"/>
        <v>0</v>
      </c>
      <c r="O372" s="20">
        <f t="shared" si="254"/>
        <v>0</v>
      </c>
      <c r="P372" s="21"/>
      <c r="Q372" s="60">
        <f t="shared" si="255"/>
        <v>0</v>
      </c>
    </row>
    <row r="373" spans="1:17" x14ac:dyDescent="0.3">
      <c r="A373" s="198"/>
      <c r="B373" s="396"/>
      <c r="C373" s="398"/>
      <c r="D373" s="379"/>
      <c r="E373" s="98"/>
      <c r="F373" s="104"/>
      <c r="G373" s="57"/>
      <c r="H373" s="58"/>
      <c r="I373" s="59"/>
      <c r="J373" s="136">
        <f t="shared" si="250"/>
        <v>0</v>
      </c>
      <c r="K373" s="60">
        <f t="shared" si="251"/>
        <v>0</v>
      </c>
      <c r="L373" s="61">
        <f t="shared" si="252"/>
        <v>0</v>
      </c>
      <c r="M373" s="62">
        <f t="shared" si="249"/>
        <v>0</v>
      </c>
      <c r="N373" s="19">
        <f t="shared" si="253"/>
        <v>0</v>
      </c>
      <c r="O373" s="20">
        <f t="shared" si="254"/>
        <v>0</v>
      </c>
      <c r="P373" s="21"/>
      <c r="Q373" s="60">
        <f t="shared" si="255"/>
        <v>0</v>
      </c>
    </row>
    <row r="374" spans="1:17" x14ac:dyDescent="0.3">
      <c r="A374" s="198"/>
      <c r="B374" s="396"/>
      <c r="C374" s="398"/>
      <c r="D374" s="379"/>
      <c r="E374" s="98"/>
      <c r="F374" s="104"/>
      <c r="G374" s="57"/>
      <c r="H374" s="58"/>
      <c r="I374" s="59"/>
      <c r="J374" s="136">
        <f t="shared" si="250"/>
        <v>0</v>
      </c>
      <c r="K374" s="60">
        <f t="shared" si="251"/>
        <v>0</v>
      </c>
      <c r="L374" s="61">
        <f t="shared" si="252"/>
        <v>0</v>
      </c>
      <c r="M374" s="62">
        <f t="shared" si="249"/>
        <v>0</v>
      </c>
      <c r="N374" s="19">
        <f t="shared" si="253"/>
        <v>0</v>
      </c>
      <c r="O374" s="20">
        <f t="shared" si="254"/>
        <v>0</v>
      </c>
      <c r="P374" s="21"/>
      <c r="Q374" s="60">
        <f t="shared" si="255"/>
        <v>0</v>
      </c>
    </row>
    <row r="375" spans="1:17" x14ac:dyDescent="0.3">
      <c r="A375" s="198"/>
      <c r="B375" s="396"/>
      <c r="C375" s="398"/>
      <c r="D375" s="379"/>
      <c r="E375" s="98"/>
      <c r="F375" s="104"/>
      <c r="G375" s="57"/>
      <c r="H375" s="58"/>
      <c r="I375" s="59"/>
      <c r="J375" s="136">
        <f t="shared" si="250"/>
        <v>0</v>
      </c>
      <c r="K375" s="60">
        <f t="shared" si="251"/>
        <v>0</v>
      </c>
      <c r="L375" s="61">
        <f t="shared" si="252"/>
        <v>0</v>
      </c>
      <c r="M375" s="62">
        <f t="shared" si="249"/>
        <v>0</v>
      </c>
      <c r="N375" s="19">
        <f t="shared" si="253"/>
        <v>0</v>
      </c>
      <c r="O375" s="20">
        <f t="shared" si="254"/>
        <v>0</v>
      </c>
      <c r="P375" s="21"/>
      <c r="Q375" s="60">
        <f t="shared" si="255"/>
        <v>0</v>
      </c>
    </row>
    <row r="376" spans="1:17" x14ac:dyDescent="0.3">
      <c r="A376" s="198"/>
      <c r="B376" s="396"/>
      <c r="C376" s="398"/>
      <c r="D376" s="379"/>
      <c r="E376" s="98"/>
      <c r="F376" s="104"/>
      <c r="G376" s="57"/>
      <c r="H376" s="58"/>
      <c r="I376" s="59"/>
      <c r="J376" s="136">
        <f t="shared" si="250"/>
        <v>0</v>
      </c>
      <c r="K376" s="60">
        <f t="shared" si="251"/>
        <v>0</v>
      </c>
      <c r="L376" s="61">
        <f t="shared" si="252"/>
        <v>0</v>
      </c>
      <c r="M376" s="62">
        <f t="shared" si="249"/>
        <v>0</v>
      </c>
      <c r="N376" s="19">
        <f t="shared" si="253"/>
        <v>0</v>
      </c>
      <c r="O376" s="20">
        <f t="shared" si="254"/>
        <v>0</v>
      </c>
      <c r="P376" s="21"/>
      <c r="Q376" s="60">
        <f t="shared" si="255"/>
        <v>0</v>
      </c>
    </row>
    <row r="377" spans="1:17" x14ac:dyDescent="0.3">
      <c r="A377" s="198"/>
      <c r="B377" s="396"/>
      <c r="C377" s="398"/>
      <c r="D377" s="379"/>
      <c r="E377" s="98"/>
      <c r="F377" s="104"/>
      <c r="G377" s="57"/>
      <c r="H377" s="58"/>
      <c r="I377" s="59"/>
      <c r="J377" s="136">
        <f t="shared" si="250"/>
        <v>0</v>
      </c>
      <c r="K377" s="60">
        <f t="shared" si="251"/>
        <v>0</v>
      </c>
      <c r="L377" s="61">
        <f t="shared" si="252"/>
        <v>0</v>
      </c>
      <c r="M377" s="62">
        <f t="shared" si="249"/>
        <v>0</v>
      </c>
      <c r="N377" s="19">
        <f t="shared" si="253"/>
        <v>0</v>
      </c>
      <c r="O377" s="20">
        <f t="shared" si="254"/>
        <v>0</v>
      </c>
      <c r="P377" s="21"/>
      <c r="Q377" s="60">
        <f t="shared" si="255"/>
        <v>0</v>
      </c>
    </row>
    <row r="378" spans="1:17" ht="15" thickBot="1" x14ac:dyDescent="0.35">
      <c r="A378" s="198"/>
      <c r="B378" s="397"/>
      <c r="C378" s="399"/>
      <c r="D378" s="380"/>
      <c r="E378" s="99"/>
      <c r="F378" s="105"/>
      <c r="G378" s="63"/>
      <c r="H378" s="64"/>
      <c r="I378" s="65"/>
      <c r="J378" s="136">
        <f t="shared" si="250"/>
        <v>0</v>
      </c>
      <c r="K378" s="66">
        <f t="shared" si="251"/>
        <v>0</v>
      </c>
      <c r="L378" s="67">
        <f t="shared" si="252"/>
        <v>0</v>
      </c>
      <c r="M378" s="68">
        <f t="shared" si="249"/>
        <v>0</v>
      </c>
      <c r="N378" s="69">
        <f t="shared" si="253"/>
        <v>0</v>
      </c>
      <c r="O378" s="70">
        <f t="shared" si="254"/>
        <v>0</v>
      </c>
      <c r="P378" s="71"/>
      <c r="Q378" s="66">
        <f t="shared" si="255"/>
        <v>0</v>
      </c>
    </row>
    <row r="379" spans="1:17" ht="15" thickBot="1" x14ac:dyDescent="0.35">
      <c r="A379" s="198"/>
      <c r="B379" s="359" t="s">
        <v>140</v>
      </c>
      <c r="C379" s="359"/>
      <c r="D379" s="360"/>
      <c r="E379" s="100">
        <f>SUM(E368:E378)</f>
        <v>0</v>
      </c>
      <c r="F379" s="106"/>
      <c r="G379" s="158"/>
      <c r="H379" s="159"/>
      <c r="I379" s="159"/>
      <c r="J379" s="159"/>
      <c r="K379" s="72">
        <f t="shared" ref="K379:O379" si="256">SUM(K368:K378)</f>
        <v>0</v>
      </c>
      <c r="L379" s="72">
        <f t="shared" si="256"/>
        <v>0</v>
      </c>
      <c r="M379" s="73">
        <f t="shared" si="256"/>
        <v>0</v>
      </c>
      <c r="N379" s="77">
        <f t="shared" si="256"/>
        <v>0</v>
      </c>
      <c r="O379" s="78">
        <f t="shared" si="256"/>
        <v>0</v>
      </c>
      <c r="P379" s="74"/>
      <c r="Q379" s="72">
        <f>SUM(Q368:Q378)</f>
        <v>0</v>
      </c>
    </row>
    <row r="380" spans="1:17" x14ac:dyDescent="0.3">
      <c r="A380" s="198"/>
      <c r="B380" s="395" t="s">
        <v>16</v>
      </c>
      <c r="C380" s="363" t="s">
        <v>89</v>
      </c>
      <c r="D380" s="365" t="s">
        <v>90</v>
      </c>
      <c r="E380" s="97"/>
      <c r="F380" s="107"/>
      <c r="G380" s="44"/>
      <c r="H380" s="45"/>
      <c r="I380" s="46"/>
      <c r="J380" s="136">
        <f>SUM(G380:I380)</f>
        <v>0</v>
      </c>
      <c r="K380" s="15">
        <f>E380*J380</f>
        <v>0</v>
      </c>
      <c r="L380" s="17">
        <f>25%*K380</f>
        <v>0</v>
      </c>
      <c r="M380" s="18">
        <f t="shared" ref="M380:M390" si="257">ROUND(SUM(K380:L380),0)</f>
        <v>0</v>
      </c>
      <c r="N380" s="19">
        <f>$N$4*$M380</f>
        <v>0</v>
      </c>
      <c r="O380" s="20">
        <f>$O$4*$M380</f>
        <v>0</v>
      </c>
      <c r="P380" s="21"/>
      <c r="Q380" s="15">
        <f>ROUND(SUM($N380:$P380),0)</f>
        <v>0</v>
      </c>
    </row>
    <row r="381" spans="1:17" x14ac:dyDescent="0.3">
      <c r="A381" s="198"/>
      <c r="B381" s="396"/>
      <c r="C381" s="398"/>
      <c r="D381" s="379"/>
      <c r="E381" s="98"/>
      <c r="F381" s="104"/>
      <c r="G381" s="57"/>
      <c r="H381" s="58"/>
      <c r="I381" s="59"/>
      <c r="J381" s="136">
        <f t="shared" ref="J381:J390" si="258">SUM(G381:I381)</f>
        <v>0</v>
      </c>
      <c r="K381" s="60">
        <f t="shared" ref="K381:K390" si="259">E381*J381</f>
        <v>0</v>
      </c>
      <c r="L381" s="61">
        <f t="shared" ref="L381:L390" si="260">25%*K381</f>
        <v>0</v>
      </c>
      <c r="M381" s="62">
        <f t="shared" si="257"/>
        <v>0</v>
      </c>
      <c r="N381" s="19">
        <f t="shared" ref="N381:N390" si="261">$N$4*$M381</f>
        <v>0</v>
      </c>
      <c r="O381" s="20">
        <f t="shared" ref="O381:O390" si="262">$O$4*$M381</f>
        <v>0</v>
      </c>
      <c r="P381" s="21"/>
      <c r="Q381" s="60">
        <f t="shared" ref="Q381:Q390" si="263">ROUND(SUM($N381:$P381),0)</f>
        <v>0</v>
      </c>
    </row>
    <row r="382" spans="1:17" x14ac:dyDescent="0.3">
      <c r="A382" s="198"/>
      <c r="B382" s="396"/>
      <c r="C382" s="398"/>
      <c r="D382" s="379"/>
      <c r="E382" s="98"/>
      <c r="F382" s="104"/>
      <c r="G382" s="57"/>
      <c r="H382" s="58"/>
      <c r="I382" s="59"/>
      <c r="J382" s="136">
        <f t="shared" si="258"/>
        <v>0</v>
      </c>
      <c r="K382" s="60">
        <f t="shared" si="259"/>
        <v>0</v>
      </c>
      <c r="L382" s="61">
        <f t="shared" si="260"/>
        <v>0</v>
      </c>
      <c r="M382" s="62">
        <f t="shared" si="257"/>
        <v>0</v>
      </c>
      <c r="N382" s="19">
        <f t="shared" si="261"/>
        <v>0</v>
      </c>
      <c r="O382" s="20">
        <f t="shared" si="262"/>
        <v>0</v>
      </c>
      <c r="P382" s="21"/>
      <c r="Q382" s="60">
        <f t="shared" si="263"/>
        <v>0</v>
      </c>
    </row>
    <row r="383" spans="1:17" x14ac:dyDescent="0.3">
      <c r="A383" s="198"/>
      <c r="B383" s="396"/>
      <c r="C383" s="398"/>
      <c r="D383" s="379"/>
      <c r="E383" s="98"/>
      <c r="F383" s="104"/>
      <c r="G383" s="57"/>
      <c r="H383" s="58"/>
      <c r="I383" s="59"/>
      <c r="J383" s="136">
        <f t="shared" si="258"/>
        <v>0</v>
      </c>
      <c r="K383" s="60">
        <f t="shared" si="259"/>
        <v>0</v>
      </c>
      <c r="L383" s="61">
        <f t="shared" si="260"/>
        <v>0</v>
      </c>
      <c r="M383" s="62">
        <f t="shared" si="257"/>
        <v>0</v>
      </c>
      <c r="N383" s="19">
        <f t="shared" si="261"/>
        <v>0</v>
      </c>
      <c r="O383" s="20">
        <f t="shared" si="262"/>
        <v>0</v>
      </c>
      <c r="P383" s="21"/>
      <c r="Q383" s="60">
        <f t="shared" si="263"/>
        <v>0</v>
      </c>
    </row>
    <row r="384" spans="1:17" x14ac:dyDescent="0.3">
      <c r="A384" s="198"/>
      <c r="B384" s="396"/>
      <c r="C384" s="398"/>
      <c r="D384" s="379"/>
      <c r="E384" s="98"/>
      <c r="F384" s="104"/>
      <c r="G384" s="57"/>
      <c r="H384" s="58"/>
      <c r="I384" s="59"/>
      <c r="J384" s="136">
        <f t="shared" si="258"/>
        <v>0</v>
      </c>
      <c r="K384" s="60">
        <f t="shared" si="259"/>
        <v>0</v>
      </c>
      <c r="L384" s="61">
        <f t="shared" si="260"/>
        <v>0</v>
      </c>
      <c r="M384" s="62">
        <f t="shared" si="257"/>
        <v>0</v>
      </c>
      <c r="N384" s="19">
        <f t="shared" si="261"/>
        <v>0</v>
      </c>
      <c r="O384" s="20">
        <f t="shared" si="262"/>
        <v>0</v>
      </c>
      <c r="P384" s="21"/>
      <c r="Q384" s="60">
        <f t="shared" si="263"/>
        <v>0</v>
      </c>
    </row>
    <row r="385" spans="1:17" x14ac:dyDescent="0.3">
      <c r="A385" s="198"/>
      <c r="B385" s="396"/>
      <c r="C385" s="398"/>
      <c r="D385" s="379"/>
      <c r="E385" s="98"/>
      <c r="F385" s="104"/>
      <c r="G385" s="57"/>
      <c r="H385" s="58"/>
      <c r="I385" s="59"/>
      <c r="J385" s="136">
        <f t="shared" si="258"/>
        <v>0</v>
      </c>
      <c r="K385" s="60">
        <f t="shared" si="259"/>
        <v>0</v>
      </c>
      <c r="L385" s="61">
        <f t="shared" si="260"/>
        <v>0</v>
      </c>
      <c r="M385" s="62">
        <f t="shared" si="257"/>
        <v>0</v>
      </c>
      <c r="N385" s="19">
        <f t="shared" si="261"/>
        <v>0</v>
      </c>
      <c r="O385" s="20">
        <f t="shared" si="262"/>
        <v>0</v>
      </c>
      <c r="P385" s="21"/>
      <c r="Q385" s="60">
        <f t="shared" si="263"/>
        <v>0</v>
      </c>
    </row>
    <row r="386" spans="1:17" x14ac:dyDescent="0.3">
      <c r="A386" s="198"/>
      <c r="B386" s="396"/>
      <c r="C386" s="398"/>
      <c r="D386" s="379"/>
      <c r="E386" s="98"/>
      <c r="F386" s="104"/>
      <c r="G386" s="57"/>
      <c r="H386" s="58"/>
      <c r="I386" s="59"/>
      <c r="J386" s="136">
        <f t="shared" si="258"/>
        <v>0</v>
      </c>
      <c r="K386" s="60">
        <f t="shared" si="259"/>
        <v>0</v>
      </c>
      <c r="L386" s="61">
        <f t="shared" si="260"/>
        <v>0</v>
      </c>
      <c r="M386" s="62">
        <f t="shared" si="257"/>
        <v>0</v>
      </c>
      <c r="N386" s="19">
        <f t="shared" si="261"/>
        <v>0</v>
      </c>
      <c r="O386" s="20">
        <f t="shared" si="262"/>
        <v>0</v>
      </c>
      <c r="P386" s="21"/>
      <c r="Q386" s="60">
        <f t="shared" si="263"/>
        <v>0</v>
      </c>
    </row>
    <row r="387" spans="1:17" x14ac:dyDescent="0.3">
      <c r="A387" s="198"/>
      <c r="B387" s="396"/>
      <c r="C387" s="398"/>
      <c r="D387" s="379"/>
      <c r="E387" s="98"/>
      <c r="F387" s="104"/>
      <c r="G387" s="57"/>
      <c r="H387" s="58"/>
      <c r="I387" s="59"/>
      <c r="J387" s="136">
        <f t="shared" si="258"/>
        <v>0</v>
      </c>
      <c r="K387" s="60">
        <f t="shared" si="259"/>
        <v>0</v>
      </c>
      <c r="L387" s="61">
        <f t="shared" si="260"/>
        <v>0</v>
      </c>
      <c r="M387" s="62">
        <f t="shared" si="257"/>
        <v>0</v>
      </c>
      <c r="N387" s="19">
        <f t="shared" si="261"/>
        <v>0</v>
      </c>
      <c r="O387" s="20">
        <f t="shared" si="262"/>
        <v>0</v>
      </c>
      <c r="P387" s="21"/>
      <c r="Q387" s="60">
        <f t="shared" si="263"/>
        <v>0</v>
      </c>
    </row>
    <row r="388" spans="1:17" x14ac:dyDescent="0.3">
      <c r="A388" s="198"/>
      <c r="B388" s="396"/>
      <c r="C388" s="398"/>
      <c r="D388" s="379"/>
      <c r="E388" s="98"/>
      <c r="F388" s="104"/>
      <c r="G388" s="57"/>
      <c r="H388" s="58"/>
      <c r="I388" s="59"/>
      <c r="J388" s="136">
        <f t="shared" si="258"/>
        <v>0</v>
      </c>
      <c r="K388" s="60">
        <f t="shared" si="259"/>
        <v>0</v>
      </c>
      <c r="L388" s="61">
        <f t="shared" si="260"/>
        <v>0</v>
      </c>
      <c r="M388" s="62">
        <f t="shared" si="257"/>
        <v>0</v>
      </c>
      <c r="N388" s="19">
        <f t="shared" si="261"/>
        <v>0</v>
      </c>
      <c r="O388" s="20">
        <f t="shared" si="262"/>
        <v>0</v>
      </c>
      <c r="P388" s="21"/>
      <c r="Q388" s="60">
        <f t="shared" si="263"/>
        <v>0</v>
      </c>
    </row>
    <row r="389" spans="1:17" x14ac:dyDescent="0.3">
      <c r="A389" s="198"/>
      <c r="B389" s="396"/>
      <c r="C389" s="398"/>
      <c r="D389" s="379"/>
      <c r="E389" s="98"/>
      <c r="F389" s="104"/>
      <c r="G389" s="57"/>
      <c r="H389" s="58"/>
      <c r="I389" s="59"/>
      <c r="J389" s="136">
        <f t="shared" si="258"/>
        <v>0</v>
      </c>
      <c r="K389" s="60">
        <f t="shared" si="259"/>
        <v>0</v>
      </c>
      <c r="L389" s="61">
        <f t="shared" si="260"/>
        <v>0</v>
      </c>
      <c r="M389" s="62">
        <f t="shared" si="257"/>
        <v>0</v>
      </c>
      <c r="N389" s="19">
        <f t="shared" si="261"/>
        <v>0</v>
      </c>
      <c r="O389" s="20">
        <f t="shared" si="262"/>
        <v>0</v>
      </c>
      <c r="P389" s="21"/>
      <c r="Q389" s="60">
        <f t="shared" si="263"/>
        <v>0</v>
      </c>
    </row>
    <row r="390" spans="1:17" ht="15" thickBot="1" x14ac:dyDescent="0.35">
      <c r="A390" s="198"/>
      <c r="B390" s="397"/>
      <c r="C390" s="399"/>
      <c r="D390" s="380"/>
      <c r="E390" s="99"/>
      <c r="F390" s="105"/>
      <c r="G390" s="63"/>
      <c r="H390" s="64"/>
      <c r="I390" s="65"/>
      <c r="J390" s="136">
        <f t="shared" si="258"/>
        <v>0</v>
      </c>
      <c r="K390" s="66">
        <f t="shared" si="259"/>
        <v>0</v>
      </c>
      <c r="L390" s="67">
        <f t="shared" si="260"/>
        <v>0</v>
      </c>
      <c r="M390" s="68">
        <f t="shared" si="257"/>
        <v>0</v>
      </c>
      <c r="N390" s="69">
        <f t="shared" si="261"/>
        <v>0</v>
      </c>
      <c r="O390" s="70">
        <f t="shared" si="262"/>
        <v>0</v>
      </c>
      <c r="P390" s="71"/>
      <c r="Q390" s="66">
        <f t="shared" si="263"/>
        <v>0</v>
      </c>
    </row>
    <row r="391" spans="1:17" ht="15" thickBot="1" x14ac:dyDescent="0.35">
      <c r="A391" s="198"/>
      <c r="B391" s="359" t="s">
        <v>141</v>
      </c>
      <c r="C391" s="359"/>
      <c r="D391" s="360"/>
      <c r="E391" s="100">
        <f>SUM(E380:E390)</f>
        <v>0</v>
      </c>
      <c r="F391" s="106"/>
      <c r="G391" s="158"/>
      <c r="H391" s="159"/>
      <c r="I391" s="159"/>
      <c r="J391" s="159"/>
      <c r="K391" s="72">
        <f t="shared" ref="K391:O391" si="264">SUM(K380:K390)</f>
        <v>0</v>
      </c>
      <c r="L391" s="72">
        <f t="shared" si="264"/>
        <v>0</v>
      </c>
      <c r="M391" s="73">
        <f t="shared" si="264"/>
        <v>0</v>
      </c>
      <c r="N391" s="77">
        <f t="shared" si="264"/>
        <v>0</v>
      </c>
      <c r="O391" s="78">
        <f t="shared" si="264"/>
        <v>0</v>
      </c>
      <c r="P391" s="74"/>
      <c r="Q391" s="72">
        <f>SUM(Q380:Q390)</f>
        <v>0</v>
      </c>
    </row>
    <row r="392" spans="1:17" x14ac:dyDescent="0.3">
      <c r="A392" s="198"/>
      <c r="B392" s="395" t="s">
        <v>17</v>
      </c>
      <c r="C392" s="363" t="s">
        <v>91</v>
      </c>
      <c r="D392" s="365" t="s">
        <v>40</v>
      </c>
      <c r="E392" s="97"/>
      <c r="F392" s="107"/>
      <c r="G392" s="44"/>
      <c r="H392" s="45"/>
      <c r="I392" s="46"/>
      <c r="J392" s="136">
        <f>SUM(G392:I392)</f>
        <v>0</v>
      </c>
      <c r="K392" s="15">
        <f>E392*J392</f>
        <v>0</v>
      </c>
      <c r="L392" s="17">
        <f>25%*K392</f>
        <v>0</v>
      </c>
      <c r="M392" s="18">
        <f t="shared" ref="M392:M402" si="265">ROUND(SUM(K392:L392),0)</f>
        <v>0</v>
      </c>
      <c r="N392" s="19">
        <f>$N$4*$M392</f>
        <v>0</v>
      </c>
      <c r="O392" s="20">
        <f>$O$4*$M392</f>
        <v>0</v>
      </c>
      <c r="P392" s="21"/>
      <c r="Q392" s="15">
        <f>ROUND(SUM($N392:$P392),0)</f>
        <v>0</v>
      </c>
    </row>
    <row r="393" spans="1:17" x14ac:dyDescent="0.3">
      <c r="A393" s="198"/>
      <c r="B393" s="396"/>
      <c r="C393" s="398"/>
      <c r="D393" s="379"/>
      <c r="E393" s="98"/>
      <c r="F393" s="104"/>
      <c r="G393" s="57"/>
      <c r="H393" s="58"/>
      <c r="I393" s="59"/>
      <c r="J393" s="136">
        <f t="shared" ref="J393:J402" si="266">SUM(G393:I393)</f>
        <v>0</v>
      </c>
      <c r="K393" s="60">
        <f t="shared" ref="K393:K402" si="267">E393*J393</f>
        <v>0</v>
      </c>
      <c r="L393" s="61">
        <f t="shared" ref="L393:L402" si="268">25%*K393</f>
        <v>0</v>
      </c>
      <c r="M393" s="62">
        <f t="shared" si="265"/>
        <v>0</v>
      </c>
      <c r="N393" s="19">
        <f t="shared" ref="N393:N402" si="269">$N$4*$M393</f>
        <v>0</v>
      </c>
      <c r="O393" s="20">
        <f t="shared" ref="O393:O402" si="270">$O$4*$M393</f>
        <v>0</v>
      </c>
      <c r="P393" s="21"/>
      <c r="Q393" s="60">
        <f t="shared" ref="Q393:Q402" si="271">ROUND(SUM($N393:$P393),0)</f>
        <v>0</v>
      </c>
    </row>
    <row r="394" spans="1:17" x14ac:dyDescent="0.3">
      <c r="A394" s="198"/>
      <c r="B394" s="396"/>
      <c r="C394" s="398"/>
      <c r="D394" s="379"/>
      <c r="E394" s="98"/>
      <c r="F394" s="104"/>
      <c r="G394" s="57"/>
      <c r="H394" s="58"/>
      <c r="I394" s="59"/>
      <c r="J394" s="136">
        <f t="shared" si="266"/>
        <v>0</v>
      </c>
      <c r="K394" s="60">
        <f t="shared" si="267"/>
        <v>0</v>
      </c>
      <c r="L394" s="61">
        <f t="shared" si="268"/>
        <v>0</v>
      </c>
      <c r="M394" s="62">
        <f t="shared" si="265"/>
        <v>0</v>
      </c>
      <c r="N394" s="19">
        <f t="shared" si="269"/>
        <v>0</v>
      </c>
      <c r="O394" s="20">
        <f t="shared" si="270"/>
        <v>0</v>
      </c>
      <c r="P394" s="21"/>
      <c r="Q394" s="60">
        <f t="shared" si="271"/>
        <v>0</v>
      </c>
    </row>
    <row r="395" spans="1:17" x14ac:dyDescent="0.3">
      <c r="A395" s="198"/>
      <c r="B395" s="396"/>
      <c r="C395" s="398"/>
      <c r="D395" s="379"/>
      <c r="E395" s="98"/>
      <c r="F395" s="104"/>
      <c r="G395" s="57"/>
      <c r="H395" s="58"/>
      <c r="I395" s="59"/>
      <c r="J395" s="136">
        <f t="shared" si="266"/>
        <v>0</v>
      </c>
      <c r="K395" s="60">
        <f t="shared" si="267"/>
        <v>0</v>
      </c>
      <c r="L395" s="61">
        <f t="shared" si="268"/>
        <v>0</v>
      </c>
      <c r="M395" s="62">
        <f t="shared" si="265"/>
        <v>0</v>
      </c>
      <c r="N395" s="19">
        <f t="shared" si="269"/>
        <v>0</v>
      </c>
      <c r="O395" s="20">
        <f t="shared" si="270"/>
        <v>0</v>
      </c>
      <c r="P395" s="21"/>
      <c r="Q395" s="60">
        <f t="shared" si="271"/>
        <v>0</v>
      </c>
    </row>
    <row r="396" spans="1:17" x14ac:dyDescent="0.3">
      <c r="A396" s="198"/>
      <c r="B396" s="396"/>
      <c r="C396" s="398"/>
      <c r="D396" s="379"/>
      <c r="E396" s="98"/>
      <c r="F396" s="104"/>
      <c r="G396" s="57"/>
      <c r="H396" s="58"/>
      <c r="I396" s="59"/>
      <c r="J396" s="136">
        <f t="shared" si="266"/>
        <v>0</v>
      </c>
      <c r="K396" s="60">
        <f t="shared" si="267"/>
        <v>0</v>
      </c>
      <c r="L396" s="61">
        <f t="shared" si="268"/>
        <v>0</v>
      </c>
      <c r="M396" s="62">
        <f t="shared" si="265"/>
        <v>0</v>
      </c>
      <c r="N396" s="19">
        <f t="shared" si="269"/>
        <v>0</v>
      </c>
      <c r="O396" s="20">
        <f t="shared" si="270"/>
        <v>0</v>
      </c>
      <c r="P396" s="21"/>
      <c r="Q396" s="60">
        <f t="shared" si="271"/>
        <v>0</v>
      </c>
    </row>
    <row r="397" spans="1:17" x14ac:dyDescent="0.3">
      <c r="A397" s="198"/>
      <c r="B397" s="396"/>
      <c r="C397" s="398"/>
      <c r="D397" s="379"/>
      <c r="E397" s="98"/>
      <c r="F397" s="104"/>
      <c r="G397" s="57"/>
      <c r="H397" s="58"/>
      <c r="I397" s="59"/>
      <c r="J397" s="136">
        <f t="shared" si="266"/>
        <v>0</v>
      </c>
      <c r="K397" s="60">
        <f t="shared" si="267"/>
        <v>0</v>
      </c>
      <c r="L397" s="61">
        <f t="shared" si="268"/>
        <v>0</v>
      </c>
      <c r="M397" s="62">
        <f t="shared" si="265"/>
        <v>0</v>
      </c>
      <c r="N397" s="19">
        <f t="shared" si="269"/>
        <v>0</v>
      </c>
      <c r="O397" s="20">
        <f t="shared" si="270"/>
        <v>0</v>
      </c>
      <c r="P397" s="21"/>
      <c r="Q397" s="60">
        <f t="shared" si="271"/>
        <v>0</v>
      </c>
    </row>
    <row r="398" spans="1:17" x14ac:dyDescent="0.3">
      <c r="A398" s="198"/>
      <c r="B398" s="396"/>
      <c r="C398" s="398"/>
      <c r="D398" s="379"/>
      <c r="E398" s="98"/>
      <c r="F398" s="104"/>
      <c r="G398" s="57"/>
      <c r="H398" s="58"/>
      <c r="I398" s="59"/>
      <c r="J398" s="136">
        <f t="shared" si="266"/>
        <v>0</v>
      </c>
      <c r="K398" s="60">
        <f t="shared" si="267"/>
        <v>0</v>
      </c>
      <c r="L398" s="61">
        <f t="shared" si="268"/>
        <v>0</v>
      </c>
      <c r="M398" s="62">
        <f t="shared" si="265"/>
        <v>0</v>
      </c>
      <c r="N398" s="19">
        <f t="shared" si="269"/>
        <v>0</v>
      </c>
      <c r="O398" s="20">
        <f t="shared" si="270"/>
        <v>0</v>
      </c>
      <c r="P398" s="21"/>
      <c r="Q398" s="60">
        <f t="shared" si="271"/>
        <v>0</v>
      </c>
    </row>
    <row r="399" spans="1:17" x14ac:dyDescent="0.3">
      <c r="A399" s="198"/>
      <c r="B399" s="396"/>
      <c r="C399" s="398"/>
      <c r="D399" s="379"/>
      <c r="E399" s="98"/>
      <c r="F399" s="104"/>
      <c r="G399" s="57"/>
      <c r="H399" s="58"/>
      <c r="I399" s="59"/>
      <c r="J399" s="136">
        <f t="shared" si="266"/>
        <v>0</v>
      </c>
      <c r="K399" s="60">
        <f t="shared" si="267"/>
        <v>0</v>
      </c>
      <c r="L399" s="61">
        <f t="shared" si="268"/>
        <v>0</v>
      </c>
      <c r="M399" s="62">
        <f t="shared" si="265"/>
        <v>0</v>
      </c>
      <c r="N399" s="19">
        <f t="shared" si="269"/>
        <v>0</v>
      </c>
      <c r="O399" s="20">
        <f t="shared" si="270"/>
        <v>0</v>
      </c>
      <c r="P399" s="21"/>
      <c r="Q399" s="60">
        <f t="shared" si="271"/>
        <v>0</v>
      </c>
    </row>
    <row r="400" spans="1:17" x14ac:dyDescent="0.3">
      <c r="A400" s="198"/>
      <c r="B400" s="396"/>
      <c r="C400" s="398"/>
      <c r="D400" s="379"/>
      <c r="E400" s="98"/>
      <c r="F400" s="104"/>
      <c r="G400" s="57"/>
      <c r="H400" s="58"/>
      <c r="I400" s="59"/>
      <c r="J400" s="136">
        <f t="shared" si="266"/>
        <v>0</v>
      </c>
      <c r="K400" s="60">
        <f t="shared" si="267"/>
        <v>0</v>
      </c>
      <c r="L400" s="61">
        <f t="shared" si="268"/>
        <v>0</v>
      </c>
      <c r="M400" s="62">
        <f t="shared" si="265"/>
        <v>0</v>
      </c>
      <c r="N400" s="19">
        <f t="shared" si="269"/>
        <v>0</v>
      </c>
      <c r="O400" s="20">
        <f t="shared" si="270"/>
        <v>0</v>
      </c>
      <c r="P400" s="21"/>
      <c r="Q400" s="60">
        <f t="shared" si="271"/>
        <v>0</v>
      </c>
    </row>
    <row r="401" spans="1:17" x14ac:dyDescent="0.3">
      <c r="A401" s="198"/>
      <c r="B401" s="396"/>
      <c r="C401" s="398"/>
      <c r="D401" s="379"/>
      <c r="E401" s="98"/>
      <c r="F401" s="104"/>
      <c r="G401" s="57"/>
      <c r="H401" s="58"/>
      <c r="I401" s="59"/>
      <c r="J401" s="136">
        <f t="shared" si="266"/>
        <v>0</v>
      </c>
      <c r="K401" s="60">
        <f t="shared" si="267"/>
        <v>0</v>
      </c>
      <c r="L401" s="61">
        <f t="shared" si="268"/>
        <v>0</v>
      </c>
      <c r="M401" s="62">
        <f t="shared" si="265"/>
        <v>0</v>
      </c>
      <c r="N401" s="19">
        <f t="shared" si="269"/>
        <v>0</v>
      </c>
      <c r="O401" s="20">
        <f t="shared" si="270"/>
        <v>0</v>
      </c>
      <c r="P401" s="21"/>
      <c r="Q401" s="60">
        <f t="shared" si="271"/>
        <v>0</v>
      </c>
    </row>
    <row r="402" spans="1:17" ht="15" thickBot="1" x14ac:dyDescent="0.35">
      <c r="A402" s="198"/>
      <c r="B402" s="397"/>
      <c r="C402" s="399"/>
      <c r="D402" s="380"/>
      <c r="E402" s="99"/>
      <c r="F402" s="105"/>
      <c r="G402" s="63"/>
      <c r="H402" s="64"/>
      <c r="I402" s="65"/>
      <c r="J402" s="136">
        <f t="shared" si="266"/>
        <v>0</v>
      </c>
      <c r="K402" s="66">
        <f t="shared" si="267"/>
        <v>0</v>
      </c>
      <c r="L402" s="67">
        <f t="shared" si="268"/>
        <v>0</v>
      </c>
      <c r="M402" s="68">
        <f t="shared" si="265"/>
        <v>0</v>
      </c>
      <c r="N402" s="69">
        <f t="shared" si="269"/>
        <v>0</v>
      </c>
      <c r="O402" s="70">
        <f t="shared" si="270"/>
        <v>0</v>
      </c>
      <c r="P402" s="71"/>
      <c r="Q402" s="66">
        <f t="shared" si="271"/>
        <v>0</v>
      </c>
    </row>
    <row r="403" spans="1:17" ht="15" thickBot="1" x14ac:dyDescent="0.35">
      <c r="A403" s="198"/>
      <c r="B403" s="359" t="s">
        <v>142</v>
      </c>
      <c r="C403" s="359"/>
      <c r="D403" s="360"/>
      <c r="E403" s="100">
        <f>SUM(E392:E402)</f>
        <v>0</v>
      </c>
      <c r="F403" s="106"/>
      <c r="G403" s="158"/>
      <c r="H403" s="159"/>
      <c r="I403" s="159"/>
      <c r="J403" s="159"/>
      <c r="K403" s="72">
        <f t="shared" ref="K403:O403" si="272">SUM(K392:K402)</f>
        <v>0</v>
      </c>
      <c r="L403" s="72">
        <f t="shared" si="272"/>
        <v>0</v>
      </c>
      <c r="M403" s="73">
        <f t="shared" si="272"/>
        <v>0</v>
      </c>
      <c r="N403" s="77">
        <f t="shared" si="272"/>
        <v>0</v>
      </c>
      <c r="O403" s="78">
        <f t="shared" si="272"/>
        <v>0</v>
      </c>
      <c r="P403" s="74"/>
      <c r="Q403" s="72">
        <f>SUM(Q392:Q402)</f>
        <v>0</v>
      </c>
    </row>
    <row r="404" spans="1:17" x14ac:dyDescent="0.3">
      <c r="A404" s="198"/>
      <c r="B404" s="395" t="s">
        <v>18</v>
      </c>
      <c r="C404" s="363" t="s">
        <v>92</v>
      </c>
      <c r="D404" s="365" t="s">
        <v>41</v>
      </c>
      <c r="E404" s="97"/>
      <c r="F404" s="107"/>
      <c r="G404" s="44"/>
      <c r="H404" s="45"/>
      <c r="I404" s="46"/>
      <c r="J404" s="136">
        <f>SUM(G404:I404)</f>
        <v>0</v>
      </c>
      <c r="K404" s="15">
        <f>E404*J404</f>
        <v>0</v>
      </c>
      <c r="L404" s="17">
        <f>25%*K404</f>
        <v>0</v>
      </c>
      <c r="M404" s="18">
        <f t="shared" ref="M404:M414" si="273">ROUND(SUM(K404:L404),0)</f>
        <v>0</v>
      </c>
      <c r="N404" s="19">
        <f>$N$4*$M404</f>
        <v>0</v>
      </c>
      <c r="O404" s="20">
        <f>$O$4*$M404</f>
        <v>0</v>
      </c>
      <c r="P404" s="21"/>
      <c r="Q404" s="15">
        <f>ROUND(SUM($N404:$P404),0)</f>
        <v>0</v>
      </c>
    </row>
    <row r="405" spans="1:17" x14ac:dyDescent="0.3">
      <c r="A405" s="198"/>
      <c r="B405" s="396"/>
      <c r="C405" s="398"/>
      <c r="D405" s="379"/>
      <c r="E405" s="98"/>
      <c r="F405" s="104"/>
      <c r="G405" s="57"/>
      <c r="H405" s="58"/>
      <c r="I405" s="59"/>
      <c r="J405" s="136">
        <f t="shared" ref="J405:J414" si="274">SUM(G405:I405)</f>
        <v>0</v>
      </c>
      <c r="K405" s="60">
        <f t="shared" ref="K405:K414" si="275">E405*J405</f>
        <v>0</v>
      </c>
      <c r="L405" s="61">
        <f t="shared" ref="L405:L414" si="276">25%*K405</f>
        <v>0</v>
      </c>
      <c r="M405" s="62">
        <f t="shared" si="273"/>
        <v>0</v>
      </c>
      <c r="N405" s="19">
        <f t="shared" ref="N405:N414" si="277">$N$4*$M405</f>
        <v>0</v>
      </c>
      <c r="O405" s="20">
        <f t="shared" ref="O405:O414" si="278">$O$4*$M405</f>
        <v>0</v>
      </c>
      <c r="P405" s="21"/>
      <c r="Q405" s="60">
        <f t="shared" ref="Q405:Q414" si="279">ROUND(SUM($N405:$P405),0)</f>
        <v>0</v>
      </c>
    </row>
    <row r="406" spans="1:17" x14ac:dyDescent="0.3">
      <c r="A406" s="198"/>
      <c r="B406" s="396"/>
      <c r="C406" s="398"/>
      <c r="D406" s="379"/>
      <c r="E406" s="98"/>
      <c r="F406" s="104"/>
      <c r="G406" s="57"/>
      <c r="H406" s="58"/>
      <c r="I406" s="59"/>
      <c r="J406" s="136">
        <f t="shared" si="274"/>
        <v>0</v>
      </c>
      <c r="K406" s="60">
        <f t="shared" si="275"/>
        <v>0</v>
      </c>
      <c r="L406" s="61">
        <f t="shared" si="276"/>
        <v>0</v>
      </c>
      <c r="M406" s="62">
        <f t="shared" si="273"/>
        <v>0</v>
      </c>
      <c r="N406" s="19">
        <f t="shared" si="277"/>
        <v>0</v>
      </c>
      <c r="O406" s="20">
        <f t="shared" si="278"/>
        <v>0</v>
      </c>
      <c r="P406" s="21"/>
      <c r="Q406" s="60">
        <f t="shared" si="279"/>
        <v>0</v>
      </c>
    </row>
    <row r="407" spans="1:17" x14ac:dyDescent="0.3">
      <c r="A407" s="198" t="s">
        <v>27</v>
      </c>
      <c r="B407" s="396"/>
      <c r="C407" s="398"/>
      <c r="D407" s="379"/>
      <c r="E407" s="98"/>
      <c r="F407" s="104"/>
      <c r="G407" s="57"/>
      <c r="H407" s="58"/>
      <c r="I407" s="59"/>
      <c r="J407" s="136">
        <f t="shared" si="274"/>
        <v>0</v>
      </c>
      <c r="K407" s="60">
        <f t="shared" si="275"/>
        <v>0</v>
      </c>
      <c r="L407" s="61">
        <f t="shared" si="276"/>
        <v>0</v>
      </c>
      <c r="M407" s="62">
        <f t="shared" si="273"/>
        <v>0</v>
      </c>
      <c r="N407" s="19">
        <f t="shared" si="277"/>
        <v>0</v>
      </c>
      <c r="O407" s="20">
        <f t="shared" si="278"/>
        <v>0</v>
      </c>
      <c r="P407" s="21"/>
      <c r="Q407" s="60">
        <f t="shared" si="279"/>
        <v>0</v>
      </c>
    </row>
    <row r="408" spans="1:17" x14ac:dyDescent="0.3">
      <c r="A408" s="198"/>
      <c r="B408" s="396"/>
      <c r="C408" s="398"/>
      <c r="D408" s="379"/>
      <c r="E408" s="98"/>
      <c r="F408" s="104"/>
      <c r="G408" s="57"/>
      <c r="H408" s="58"/>
      <c r="I408" s="59"/>
      <c r="J408" s="136">
        <f t="shared" si="274"/>
        <v>0</v>
      </c>
      <c r="K408" s="60">
        <f t="shared" si="275"/>
        <v>0</v>
      </c>
      <c r="L408" s="61">
        <f t="shared" si="276"/>
        <v>0</v>
      </c>
      <c r="M408" s="62">
        <f t="shared" si="273"/>
        <v>0</v>
      </c>
      <c r="N408" s="19">
        <f t="shared" si="277"/>
        <v>0</v>
      </c>
      <c r="O408" s="20">
        <f t="shared" si="278"/>
        <v>0</v>
      </c>
      <c r="P408" s="21"/>
      <c r="Q408" s="60">
        <f t="shared" si="279"/>
        <v>0</v>
      </c>
    </row>
    <row r="409" spans="1:17" x14ac:dyDescent="0.3">
      <c r="A409" s="198"/>
      <c r="B409" s="396"/>
      <c r="C409" s="398"/>
      <c r="D409" s="379"/>
      <c r="E409" s="98"/>
      <c r="F409" s="104"/>
      <c r="G409" s="57"/>
      <c r="H409" s="58"/>
      <c r="I409" s="59"/>
      <c r="J409" s="136">
        <f t="shared" si="274"/>
        <v>0</v>
      </c>
      <c r="K409" s="60">
        <f t="shared" si="275"/>
        <v>0</v>
      </c>
      <c r="L409" s="61">
        <f t="shared" si="276"/>
        <v>0</v>
      </c>
      <c r="M409" s="62">
        <f t="shared" si="273"/>
        <v>0</v>
      </c>
      <c r="N409" s="19">
        <f t="shared" si="277"/>
        <v>0</v>
      </c>
      <c r="O409" s="20">
        <f t="shared" si="278"/>
        <v>0</v>
      </c>
      <c r="P409" s="21"/>
      <c r="Q409" s="60">
        <f t="shared" si="279"/>
        <v>0</v>
      </c>
    </row>
    <row r="410" spans="1:17" x14ac:dyDescent="0.3">
      <c r="A410" s="198"/>
      <c r="B410" s="396"/>
      <c r="C410" s="398"/>
      <c r="D410" s="379"/>
      <c r="E410" s="98"/>
      <c r="F410" s="104"/>
      <c r="G410" s="57"/>
      <c r="H410" s="58"/>
      <c r="I410" s="59"/>
      <c r="J410" s="136">
        <f t="shared" si="274"/>
        <v>0</v>
      </c>
      <c r="K410" s="60">
        <f t="shared" si="275"/>
        <v>0</v>
      </c>
      <c r="L410" s="61">
        <f t="shared" si="276"/>
        <v>0</v>
      </c>
      <c r="M410" s="62">
        <f t="shared" si="273"/>
        <v>0</v>
      </c>
      <c r="N410" s="19">
        <f t="shared" si="277"/>
        <v>0</v>
      </c>
      <c r="O410" s="20">
        <f t="shared" si="278"/>
        <v>0</v>
      </c>
      <c r="P410" s="21"/>
      <c r="Q410" s="60">
        <f t="shared" si="279"/>
        <v>0</v>
      </c>
    </row>
    <row r="411" spans="1:17" x14ac:dyDescent="0.3">
      <c r="A411" s="198"/>
      <c r="B411" s="396"/>
      <c r="C411" s="398"/>
      <c r="D411" s="379"/>
      <c r="E411" s="98"/>
      <c r="F411" s="104"/>
      <c r="G411" s="57"/>
      <c r="H411" s="58"/>
      <c r="I411" s="59"/>
      <c r="J411" s="136">
        <f t="shared" si="274"/>
        <v>0</v>
      </c>
      <c r="K411" s="60">
        <f t="shared" si="275"/>
        <v>0</v>
      </c>
      <c r="L411" s="61">
        <f t="shared" si="276"/>
        <v>0</v>
      </c>
      <c r="M411" s="62">
        <f t="shared" si="273"/>
        <v>0</v>
      </c>
      <c r="N411" s="19">
        <f t="shared" si="277"/>
        <v>0</v>
      </c>
      <c r="O411" s="20">
        <f t="shared" si="278"/>
        <v>0</v>
      </c>
      <c r="P411" s="21"/>
      <c r="Q411" s="60">
        <f t="shared" si="279"/>
        <v>0</v>
      </c>
    </row>
    <row r="412" spans="1:17" x14ac:dyDescent="0.3">
      <c r="A412" s="198"/>
      <c r="B412" s="396"/>
      <c r="C412" s="398"/>
      <c r="D412" s="379"/>
      <c r="E412" s="98"/>
      <c r="F412" s="104"/>
      <c r="G412" s="57"/>
      <c r="H412" s="58"/>
      <c r="I412" s="59"/>
      <c r="J412" s="136">
        <f t="shared" si="274"/>
        <v>0</v>
      </c>
      <c r="K412" s="60">
        <f t="shared" si="275"/>
        <v>0</v>
      </c>
      <c r="L412" s="61">
        <f t="shared" si="276"/>
        <v>0</v>
      </c>
      <c r="M412" s="62">
        <f t="shared" si="273"/>
        <v>0</v>
      </c>
      <c r="N412" s="19">
        <f t="shared" si="277"/>
        <v>0</v>
      </c>
      <c r="O412" s="20">
        <f t="shared" si="278"/>
        <v>0</v>
      </c>
      <c r="P412" s="21"/>
      <c r="Q412" s="60">
        <f t="shared" si="279"/>
        <v>0</v>
      </c>
    </row>
    <row r="413" spans="1:17" x14ac:dyDescent="0.3">
      <c r="A413" s="198"/>
      <c r="B413" s="396"/>
      <c r="C413" s="398"/>
      <c r="D413" s="379"/>
      <c r="E413" s="98"/>
      <c r="F413" s="104"/>
      <c r="G413" s="57"/>
      <c r="H413" s="58"/>
      <c r="I413" s="59"/>
      <c r="J413" s="136">
        <f t="shared" si="274"/>
        <v>0</v>
      </c>
      <c r="K413" s="60">
        <f t="shared" si="275"/>
        <v>0</v>
      </c>
      <c r="L413" s="61">
        <f t="shared" si="276"/>
        <v>0</v>
      </c>
      <c r="M413" s="62">
        <f t="shared" si="273"/>
        <v>0</v>
      </c>
      <c r="N413" s="19">
        <f t="shared" si="277"/>
        <v>0</v>
      </c>
      <c r="O413" s="20">
        <f t="shared" si="278"/>
        <v>0</v>
      </c>
      <c r="P413" s="21"/>
      <c r="Q413" s="60">
        <f t="shared" si="279"/>
        <v>0</v>
      </c>
    </row>
    <row r="414" spans="1:17" ht="15" thickBot="1" x14ac:dyDescent="0.35">
      <c r="A414" s="198"/>
      <c r="B414" s="397"/>
      <c r="C414" s="399"/>
      <c r="D414" s="380"/>
      <c r="E414" s="99"/>
      <c r="F414" s="105"/>
      <c r="G414" s="63"/>
      <c r="H414" s="64"/>
      <c r="I414" s="65"/>
      <c r="J414" s="136">
        <f t="shared" si="274"/>
        <v>0</v>
      </c>
      <c r="K414" s="66">
        <f t="shared" si="275"/>
        <v>0</v>
      </c>
      <c r="L414" s="67">
        <f t="shared" si="276"/>
        <v>0</v>
      </c>
      <c r="M414" s="68">
        <f t="shared" si="273"/>
        <v>0</v>
      </c>
      <c r="N414" s="69">
        <f t="shared" si="277"/>
        <v>0</v>
      </c>
      <c r="O414" s="70">
        <f t="shared" si="278"/>
        <v>0</v>
      </c>
      <c r="P414" s="71"/>
      <c r="Q414" s="66">
        <f t="shared" si="279"/>
        <v>0</v>
      </c>
    </row>
    <row r="415" spans="1:17" ht="15" thickBot="1" x14ac:dyDescent="0.35">
      <c r="A415" s="198"/>
      <c r="B415" s="359" t="s">
        <v>143</v>
      </c>
      <c r="C415" s="359"/>
      <c r="D415" s="360"/>
      <c r="E415" s="100">
        <f>SUM(E404:E414)</f>
        <v>0</v>
      </c>
      <c r="F415" s="106"/>
      <c r="G415" s="158"/>
      <c r="H415" s="159"/>
      <c r="I415" s="159"/>
      <c r="J415" s="159"/>
      <c r="K415" s="72">
        <f t="shared" ref="K415:O415" si="280">SUM(K404:K414)</f>
        <v>0</v>
      </c>
      <c r="L415" s="72">
        <f t="shared" si="280"/>
        <v>0</v>
      </c>
      <c r="M415" s="73">
        <f t="shared" si="280"/>
        <v>0</v>
      </c>
      <c r="N415" s="77">
        <f t="shared" si="280"/>
        <v>0</v>
      </c>
      <c r="O415" s="78">
        <f t="shared" si="280"/>
        <v>0</v>
      </c>
      <c r="P415" s="74"/>
      <c r="Q415" s="72">
        <f>SUM(Q404:Q414)</f>
        <v>0</v>
      </c>
    </row>
    <row r="416" spans="1:17" x14ac:dyDescent="0.3">
      <c r="A416" s="198"/>
      <c r="B416" s="395" t="s">
        <v>19</v>
      </c>
      <c r="C416" s="363" t="s">
        <v>93</v>
      </c>
      <c r="D416" s="365" t="s">
        <v>94</v>
      </c>
      <c r="E416" s="97"/>
      <c r="F416" s="107"/>
      <c r="G416" s="44"/>
      <c r="H416" s="45"/>
      <c r="I416" s="46"/>
      <c r="J416" s="136">
        <f>SUM(G416:I416)</f>
        <v>0</v>
      </c>
      <c r="K416" s="15">
        <f>E416*J416</f>
        <v>0</v>
      </c>
      <c r="L416" s="17">
        <f>25%*K416</f>
        <v>0</v>
      </c>
      <c r="M416" s="18">
        <f t="shared" ref="M416:M426" si="281">ROUND(SUM(K416:L416),0)</f>
        <v>0</v>
      </c>
      <c r="N416" s="19">
        <f>$N$4*$M416</f>
        <v>0</v>
      </c>
      <c r="O416" s="20">
        <f>$O$4*$M416</f>
        <v>0</v>
      </c>
      <c r="P416" s="21"/>
      <c r="Q416" s="15">
        <f>ROUND(SUM($N416:$P416),0)</f>
        <v>0</v>
      </c>
    </row>
    <row r="417" spans="1:17" x14ac:dyDescent="0.3">
      <c r="A417" s="198"/>
      <c r="B417" s="396"/>
      <c r="C417" s="398"/>
      <c r="D417" s="379"/>
      <c r="E417" s="98"/>
      <c r="F417" s="104"/>
      <c r="G417" s="57"/>
      <c r="H417" s="58"/>
      <c r="I417" s="59"/>
      <c r="J417" s="136">
        <f t="shared" ref="J417:J426" si="282">SUM(G417:I417)</f>
        <v>0</v>
      </c>
      <c r="K417" s="60">
        <f t="shared" ref="K417:K426" si="283">E417*J417</f>
        <v>0</v>
      </c>
      <c r="L417" s="61">
        <f t="shared" ref="L417:L426" si="284">25%*K417</f>
        <v>0</v>
      </c>
      <c r="M417" s="62">
        <f t="shared" si="281"/>
        <v>0</v>
      </c>
      <c r="N417" s="19">
        <f t="shared" ref="N417:N426" si="285">$N$4*$M417</f>
        <v>0</v>
      </c>
      <c r="O417" s="20">
        <f t="shared" ref="O417:O426" si="286">$O$4*$M417</f>
        <v>0</v>
      </c>
      <c r="P417" s="21"/>
      <c r="Q417" s="60">
        <f t="shared" ref="Q417:Q426" si="287">ROUND(SUM($N417:$P417),0)</f>
        <v>0</v>
      </c>
    </row>
    <row r="418" spans="1:17" x14ac:dyDescent="0.3">
      <c r="A418" s="198"/>
      <c r="B418" s="396"/>
      <c r="C418" s="398"/>
      <c r="D418" s="379"/>
      <c r="E418" s="98"/>
      <c r="F418" s="104"/>
      <c r="G418" s="57"/>
      <c r="H418" s="58"/>
      <c r="I418" s="59"/>
      <c r="J418" s="136">
        <f t="shared" si="282"/>
        <v>0</v>
      </c>
      <c r="K418" s="60">
        <f t="shared" si="283"/>
        <v>0</v>
      </c>
      <c r="L418" s="61">
        <f t="shared" si="284"/>
        <v>0</v>
      </c>
      <c r="M418" s="62">
        <f t="shared" si="281"/>
        <v>0</v>
      </c>
      <c r="N418" s="19">
        <f t="shared" si="285"/>
        <v>0</v>
      </c>
      <c r="O418" s="20">
        <f t="shared" si="286"/>
        <v>0</v>
      </c>
      <c r="P418" s="21"/>
      <c r="Q418" s="60">
        <f t="shared" si="287"/>
        <v>0</v>
      </c>
    </row>
    <row r="419" spans="1:17" x14ac:dyDescent="0.3">
      <c r="A419" s="198"/>
      <c r="B419" s="396"/>
      <c r="C419" s="398"/>
      <c r="D419" s="379"/>
      <c r="E419" s="98"/>
      <c r="F419" s="104"/>
      <c r="G419" s="57"/>
      <c r="H419" s="58"/>
      <c r="I419" s="59"/>
      <c r="J419" s="136">
        <f t="shared" si="282"/>
        <v>0</v>
      </c>
      <c r="K419" s="60">
        <f t="shared" si="283"/>
        <v>0</v>
      </c>
      <c r="L419" s="61">
        <f t="shared" si="284"/>
        <v>0</v>
      </c>
      <c r="M419" s="62">
        <f t="shared" si="281"/>
        <v>0</v>
      </c>
      <c r="N419" s="19">
        <f t="shared" si="285"/>
        <v>0</v>
      </c>
      <c r="O419" s="20">
        <f t="shared" si="286"/>
        <v>0</v>
      </c>
      <c r="P419" s="21"/>
      <c r="Q419" s="60">
        <f t="shared" si="287"/>
        <v>0</v>
      </c>
    </row>
    <row r="420" spans="1:17" x14ac:dyDescent="0.3">
      <c r="A420" s="198"/>
      <c r="B420" s="396"/>
      <c r="C420" s="398"/>
      <c r="D420" s="379"/>
      <c r="E420" s="98"/>
      <c r="F420" s="104"/>
      <c r="G420" s="57"/>
      <c r="H420" s="58"/>
      <c r="I420" s="59"/>
      <c r="J420" s="136">
        <f t="shared" si="282"/>
        <v>0</v>
      </c>
      <c r="K420" s="60">
        <f t="shared" si="283"/>
        <v>0</v>
      </c>
      <c r="L420" s="61">
        <f t="shared" si="284"/>
        <v>0</v>
      </c>
      <c r="M420" s="62">
        <f t="shared" si="281"/>
        <v>0</v>
      </c>
      <c r="N420" s="19">
        <f t="shared" si="285"/>
        <v>0</v>
      </c>
      <c r="O420" s="20">
        <f t="shared" si="286"/>
        <v>0</v>
      </c>
      <c r="P420" s="21"/>
      <c r="Q420" s="60">
        <f t="shared" si="287"/>
        <v>0</v>
      </c>
    </row>
    <row r="421" spans="1:17" x14ac:dyDescent="0.3">
      <c r="A421" s="198"/>
      <c r="B421" s="396"/>
      <c r="C421" s="398"/>
      <c r="D421" s="379"/>
      <c r="E421" s="98"/>
      <c r="F421" s="104"/>
      <c r="G421" s="57"/>
      <c r="H421" s="58"/>
      <c r="I421" s="59"/>
      <c r="J421" s="136">
        <f t="shared" si="282"/>
        <v>0</v>
      </c>
      <c r="K421" s="60">
        <f t="shared" si="283"/>
        <v>0</v>
      </c>
      <c r="L421" s="61">
        <f t="shared" si="284"/>
        <v>0</v>
      </c>
      <c r="M421" s="62">
        <f t="shared" si="281"/>
        <v>0</v>
      </c>
      <c r="N421" s="19">
        <f t="shared" si="285"/>
        <v>0</v>
      </c>
      <c r="O421" s="20">
        <f t="shared" si="286"/>
        <v>0</v>
      </c>
      <c r="P421" s="21"/>
      <c r="Q421" s="60">
        <f t="shared" si="287"/>
        <v>0</v>
      </c>
    </row>
    <row r="422" spans="1:17" x14ac:dyDescent="0.3">
      <c r="A422" s="198"/>
      <c r="B422" s="396"/>
      <c r="C422" s="398"/>
      <c r="D422" s="379"/>
      <c r="E422" s="98"/>
      <c r="F422" s="104"/>
      <c r="G422" s="57"/>
      <c r="H422" s="58"/>
      <c r="I422" s="59"/>
      <c r="J422" s="136">
        <f t="shared" si="282"/>
        <v>0</v>
      </c>
      <c r="K422" s="60">
        <f t="shared" si="283"/>
        <v>0</v>
      </c>
      <c r="L422" s="61">
        <f t="shared" si="284"/>
        <v>0</v>
      </c>
      <c r="M422" s="62">
        <f t="shared" si="281"/>
        <v>0</v>
      </c>
      <c r="N422" s="19">
        <f t="shared" si="285"/>
        <v>0</v>
      </c>
      <c r="O422" s="20">
        <f t="shared" si="286"/>
        <v>0</v>
      </c>
      <c r="P422" s="21"/>
      <c r="Q422" s="60">
        <f t="shared" si="287"/>
        <v>0</v>
      </c>
    </row>
    <row r="423" spans="1:17" x14ac:dyDescent="0.3">
      <c r="A423" s="198"/>
      <c r="B423" s="396"/>
      <c r="C423" s="398"/>
      <c r="D423" s="379"/>
      <c r="E423" s="98"/>
      <c r="F423" s="104"/>
      <c r="G423" s="57"/>
      <c r="H423" s="58"/>
      <c r="I423" s="59"/>
      <c r="J423" s="136">
        <f t="shared" si="282"/>
        <v>0</v>
      </c>
      <c r="K423" s="60">
        <f t="shared" si="283"/>
        <v>0</v>
      </c>
      <c r="L423" s="61">
        <f t="shared" si="284"/>
        <v>0</v>
      </c>
      <c r="M423" s="62">
        <f t="shared" si="281"/>
        <v>0</v>
      </c>
      <c r="N423" s="19">
        <f t="shared" si="285"/>
        <v>0</v>
      </c>
      <c r="O423" s="20">
        <f t="shared" si="286"/>
        <v>0</v>
      </c>
      <c r="P423" s="21"/>
      <c r="Q423" s="60">
        <f t="shared" si="287"/>
        <v>0</v>
      </c>
    </row>
    <row r="424" spans="1:17" x14ac:dyDescent="0.3">
      <c r="A424" s="198"/>
      <c r="B424" s="396"/>
      <c r="C424" s="398"/>
      <c r="D424" s="379"/>
      <c r="E424" s="98"/>
      <c r="F424" s="104"/>
      <c r="G424" s="57"/>
      <c r="H424" s="58"/>
      <c r="I424" s="59"/>
      <c r="J424" s="136">
        <f t="shared" si="282"/>
        <v>0</v>
      </c>
      <c r="K424" s="60">
        <f t="shared" si="283"/>
        <v>0</v>
      </c>
      <c r="L424" s="61">
        <f t="shared" si="284"/>
        <v>0</v>
      </c>
      <c r="M424" s="62">
        <f t="shared" si="281"/>
        <v>0</v>
      </c>
      <c r="N424" s="19">
        <f t="shared" si="285"/>
        <v>0</v>
      </c>
      <c r="O424" s="20">
        <f t="shared" si="286"/>
        <v>0</v>
      </c>
      <c r="P424" s="21"/>
      <c r="Q424" s="60">
        <f t="shared" si="287"/>
        <v>0</v>
      </c>
    </row>
    <row r="425" spans="1:17" x14ac:dyDescent="0.3">
      <c r="A425" s="198"/>
      <c r="B425" s="396"/>
      <c r="C425" s="398"/>
      <c r="D425" s="379"/>
      <c r="E425" s="98"/>
      <c r="F425" s="104"/>
      <c r="G425" s="57"/>
      <c r="H425" s="58"/>
      <c r="I425" s="59"/>
      <c r="J425" s="136">
        <f t="shared" si="282"/>
        <v>0</v>
      </c>
      <c r="K425" s="60">
        <f t="shared" si="283"/>
        <v>0</v>
      </c>
      <c r="L425" s="61">
        <f t="shared" si="284"/>
        <v>0</v>
      </c>
      <c r="M425" s="62">
        <f t="shared" si="281"/>
        <v>0</v>
      </c>
      <c r="N425" s="19">
        <f t="shared" si="285"/>
        <v>0</v>
      </c>
      <c r="O425" s="20">
        <f t="shared" si="286"/>
        <v>0</v>
      </c>
      <c r="P425" s="21"/>
      <c r="Q425" s="60">
        <f t="shared" si="287"/>
        <v>0</v>
      </c>
    </row>
    <row r="426" spans="1:17" ht="15" thickBot="1" x14ac:dyDescent="0.35">
      <c r="A426" s="198"/>
      <c r="B426" s="397"/>
      <c r="C426" s="399"/>
      <c r="D426" s="380"/>
      <c r="E426" s="99"/>
      <c r="F426" s="105"/>
      <c r="G426" s="63"/>
      <c r="H426" s="64"/>
      <c r="I426" s="65"/>
      <c r="J426" s="136">
        <f t="shared" si="282"/>
        <v>0</v>
      </c>
      <c r="K426" s="66">
        <f t="shared" si="283"/>
        <v>0</v>
      </c>
      <c r="L426" s="67">
        <f t="shared" si="284"/>
        <v>0</v>
      </c>
      <c r="M426" s="68">
        <f t="shared" si="281"/>
        <v>0</v>
      </c>
      <c r="N426" s="69">
        <f t="shared" si="285"/>
        <v>0</v>
      </c>
      <c r="O426" s="70">
        <f t="shared" si="286"/>
        <v>0</v>
      </c>
      <c r="P426" s="71"/>
      <c r="Q426" s="66">
        <f t="shared" si="287"/>
        <v>0</v>
      </c>
    </row>
    <row r="427" spans="1:17" ht="15" thickBot="1" x14ac:dyDescent="0.35">
      <c r="A427" s="198"/>
      <c r="B427" s="359" t="s">
        <v>144</v>
      </c>
      <c r="C427" s="359"/>
      <c r="D427" s="360"/>
      <c r="E427" s="100">
        <f>SUM(E416:E426)</f>
        <v>0</v>
      </c>
      <c r="F427" s="106"/>
      <c r="G427" s="158"/>
      <c r="H427" s="159"/>
      <c r="I427" s="159"/>
      <c r="J427" s="159"/>
      <c r="K427" s="72">
        <f t="shared" ref="K427:O427" si="288">SUM(K416:K426)</f>
        <v>0</v>
      </c>
      <c r="L427" s="72">
        <f t="shared" si="288"/>
        <v>0</v>
      </c>
      <c r="M427" s="73">
        <f t="shared" si="288"/>
        <v>0</v>
      </c>
      <c r="N427" s="77">
        <f t="shared" si="288"/>
        <v>0</v>
      </c>
      <c r="O427" s="78">
        <f t="shared" si="288"/>
        <v>0</v>
      </c>
      <c r="P427" s="74"/>
      <c r="Q427" s="72">
        <f>SUM(Q416:Q426)</f>
        <v>0</v>
      </c>
    </row>
    <row r="428" spans="1:17" x14ac:dyDescent="0.3">
      <c r="A428" s="198"/>
      <c r="B428" s="395" t="s">
        <v>20</v>
      </c>
      <c r="C428" s="363" t="s">
        <v>95</v>
      </c>
      <c r="D428" s="365" t="s">
        <v>96</v>
      </c>
      <c r="E428" s="97"/>
      <c r="F428" s="107"/>
      <c r="G428" s="44"/>
      <c r="H428" s="45"/>
      <c r="I428" s="46"/>
      <c r="J428" s="136">
        <f>SUM(G428:I428)</f>
        <v>0</v>
      </c>
      <c r="K428" s="15">
        <f>E428*J428</f>
        <v>0</v>
      </c>
      <c r="L428" s="17">
        <f>25%*K428</f>
        <v>0</v>
      </c>
      <c r="M428" s="18">
        <f t="shared" ref="M428:M438" si="289">ROUND(SUM(K428:L428),0)</f>
        <v>0</v>
      </c>
      <c r="N428" s="19">
        <f>$N$4*$M428</f>
        <v>0</v>
      </c>
      <c r="O428" s="20">
        <f>$O$4*$M428</f>
        <v>0</v>
      </c>
      <c r="P428" s="21"/>
      <c r="Q428" s="15">
        <f>ROUND(SUM($N428:$P428),0)</f>
        <v>0</v>
      </c>
    </row>
    <row r="429" spans="1:17" x14ac:dyDescent="0.3">
      <c r="A429" s="198"/>
      <c r="B429" s="396"/>
      <c r="C429" s="398"/>
      <c r="D429" s="379"/>
      <c r="E429" s="98"/>
      <c r="F429" s="104"/>
      <c r="G429" s="57"/>
      <c r="H429" s="58"/>
      <c r="I429" s="59"/>
      <c r="J429" s="136">
        <f t="shared" ref="J429:J438" si="290">SUM(G429:I429)</f>
        <v>0</v>
      </c>
      <c r="K429" s="60">
        <f t="shared" ref="K429:K438" si="291">E429*J429</f>
        <v>0</v>
      </c>
      <c r="L429" s="61">
        <f t="shared" ref="L429:L438" si="292">25%*K429</f>
        <v>0</v>
      </c>
      <c r="M429" s="62">
        <f t="shared" si="289"/>
        <v>0</v>
      </c>
      <c r="N429" s="19">
        <f t="shared" ref="N429:N438" si="293">$N$4*$M429</f>
        <v>0</v>
      </c>
      <c r="O429" s="20">
        <f t="shared" ref="O429:O438" si="294">$O$4*$M429</f>
        <v>0</v>
      </c>
      <c r="P429" s="21"/>
      <c r="Q429" s="60">
        <f t="shared" ref="Q429:Q438" si="295">ROUND(SUM($N429:$P429),0)</f>
        <v>0</v>
      </c>
    </row>
    <row r="430" spans="1:17" x14ac:dyDescent="0.3">
      <c r="A430" s="198"/>
      <c r="B430" s="396"/>
      <c r="C430" s="398"/>
      <c r="D430" s="379"/>
      <c r="E430" s="98"/>
      <c r="F430" s="104"/>
      <c r="G430" s="57"/>
      <c r="H430" s="58"/>
      <c r="I430" s="59"/>
      <c r="J430" s="136">
        <f t="shared" si="290"/>
        <v>0</v>
      </c>
      <c r="K430" s="60">
        <f t="shared" si="291"/>
        <v>0</v>
      </c>
      <c r="L430" s="61">
        <f t="shared" si="292"/>
        <v>0</v>
      </c>
      <c r="M430" s="62">
        <f t="shared" si="289"/>
        <v>0</v>
      </c>
      <c r="N430" s="19">
        <f t="shared" si="293"/>
        <v>0</v>
      </c>
      <c r="O430" s="20">
        <f t="shared" si="294"/>
        <v>0</v>
      </c>
      <c r="P430" s="21"/>
      <c r="Q430" s="60">
        <f t="shared" si="295"/>
        <v>0</v>
      </c>
    </row>
    <row r="431" spans="1:17" x14ac:dyDescent="0.3">
      <c r="A431" s="198"/>
      <c r="B431" s="396"/>
      <c r="C431" s="398"/>
      <c r="D431" s="379"/>
      <c r="E431" s="98"/>
      <c r="F431" s="104"/>
      <c r="G431" s="57"/>
      <c r="H431" s="58"/>
      <c r="I431" s="59"/>
      <c r="J431" s="136">
        <f t="shared" si="290"/>
        <v>0</v>
      </c>
      <c r="K431" s="60">
        <f t="shared" si="291"/>
        <v>0</v>
      </c>
      <c r="L431" s="61">
        <f t="shared" si="292"/>
        <v>0</v>
      </c>
      <c r="M431" s="62">
        <f t="shared" si="289"/>
        <v>0</v>
      </c>
      <c r="N431" s="19">
        <f t="shared" si="293"/>
        <v>0</v>
      </c>
      <c r="O431" s="20">
        <f t="shared" si="294"/>
        <v>0</v>
      </c>
      <c r="P431" s="21"/>
      <c r="Q431" s="60">
        <f t="shared" si="295"/>
        <v>0</v>
      </c>
    </row>
    <row r="432" spans="1:17" x14ac:dyDescent="0.3">
      <c r="A432" s="198"/>
      <c r="B432" s="396"/>
      <c r="C432" s="398"/>
      <c r="D432" s="379"/>
      <c r="E432" s="98"/>
      <c r="F432" s="104"/>
      <c r="G432" s="57"/>
      <c r="H432" s="58"/>
      <c r="I432" s="59"/>
      <c r="J432" s="136">
        <f t="shared" si="290"/>
        <v>0</v>
      </c>
      <c r="K432" s="60">
        <f t="shared" si="291"/>
        <v>0</v>
      </c>
      <c r="L432" s="61">
        <f t="shared" si="292"/>
        <v>0</v>
      </c>
      <c r="M432" s="62">
        <f t="shared" si="289"/>
        <v>0</v>
      </c>
      <c r="N432" s="19">
        <f t="shared" si="293"/>
        <v>0</v>
      </c>
      <c r="O432" s="20">
        <f t="shared" si="294"/>
        <v>0</v>
      </c>
      <c r="P432" s="21"/>
      <c r="Q432" s="60">
        <f t="shared" si="295"/>
        <v>0</v>
      </c>
    </row>
    <row r="433" spans="1:17" x14ac:dyDescent="0.3">
      <c r="A433" s="198"/>
      <c r="B433" s="396"/>
      <c r="C433" s="398"/>
      <c r="D433" s="379"/>
      <c r="E433" s="98"/>
      <c r="F433" s="104"/>
      <c r="G433" s="57"/>
      <c r="H433" s="58"/>
      <c r="I433" s="59"/>
      <c r="J433" s="136">
        <f t="shared" si="290"/>
        <v>0</v>
      </c>
      <c r="K433" s="60">
        <f t="shared" si="291"/>
        <v>0</v>
      </c>
      <c r="L433" s="61">
        <f t="shared" si="292"/>
        <v>0</v>
      </c>
      <c r="M433" s="62">
        <f t="shared" si="289"/>
        <v>0</v>
      </c>
      <c r="N433" s="19">
        <f t="shared" si="293"/>
        <v>0</v>
      </c>
      <c r="O433" s="20">
        <f t="shared" si="294"/>
        <v>0</v>
      </c>
      <c r="P433" s="21"/>
      <c r="Q433" s="60">
        <f t="shared" si="295"/>
        <v>0</v>
      </c>
    </row>
    <row r="434" spans="1:17" x14ac:dyDescent="0.3">
      <c r="A434" s="198"/>
      <c r="B434" s="396"/>
      <c r="C434" s="398"/>
      <c r="D434" s="379"/>
      <c r="E434" s="98"/>
      <c r="F434" s="104"/>
      <c r="G434" s="57"/>
      <c r="H434" s="58"/>
      <c r="I434" s="59"/>
      <c r="J434" s="136">
        <f t="shared" si="290"/>
        <v>0</v>
      </c>
      <c r="K434" s="60">
        <f t="shared" si="291"/>
        <v>0</v>
      </c>
      <c r="L434" s="61">
        <f t="shared" si="292"/>
        <v>0</v>
      </c>
      <c r="M434" s="62">
        <f t="shared" si="289"/>
        <v>0</v>
      </c>
      <c r="N434" s="19">
        <f t="shared" si="293"/>
        <v>0</v>
      </c>
      <c r="O434" s="20">
        <f t="shared" si="294"/>
        <v>0</v>
      </c>
      <c r="P434" s="21"/>
      <c r="Q434" s="60">
        <f t="shared" si="295"/>
        <v>0</v>
      </c>
    </row>
    <row r="435" spans="1:17" x14ac:dyDescent="0.3">
      <c r="A435" s="198"/>
      <c r="B435" s="396"/>
      <c r="C435" s="398"/>
      <c r="D435" s="379"/>
      <c r="E435" s="98"/>
      <c r="F435" s="104"/>
      <c r="G435" s="57"/>
      <c r="H435" s="58"/>
      <c r="I435" s="59"/>
      <c r="J435" s="136">
        <f t="shared" si="290"/>
        <v>0</v>
      </c>
      <c r="K435" s="60">
        <f t="shared" si="291"/>
        <v>0</v>
      </c>
      <c r="L435" s="61">
        <f t="shared" si="292"/>
        <v>0</v>
      </c>
      <c r="M435" s="62">
        <f t="shared" si="289"/>
        <v>0</v>
      </c>
      <c r="N435" s="19">
        <f t="shared" si="293"/>
        <v>0</v>
      </c>
      <c r="O435" s="20">
        <f t="shared" si="294"/>
        <v>0</v>
      </c>
      <c r="P435" s="21"/>
      <c r="Q435" s="60">
        <f t="shared" si="295"/>
        <v>0</v>
      </c>
    </row>
    <row r="436" spans="1:17" x14ac:dyDescent="0.3">
      <c r="A436" s="198"/>
      <c r="B436" s="396"/>
      <c r="C436" s="398"/>
      <c r="D436" s="379"/>
      <c r="E436" s="98"/>
      <c r="F436" s="104"/>
      <c r="G436" s="57"/>
      <c r="H436" s="58"/>
      <c r="I436" s="59"/>
      <c r="J436" s="136">
        <f t="shared" si="290"/>
        <v>0</v>
      </c>
      <c r="K436" s="60">
        <f t="shared" si="291"/>
        <v>0</v>
      </c>
      <c r="L436" s="61">
        <f t="shared" si="292"/>
        <v>0</v>
      </c>
      <c r="M436" s="62">
        <f t="shared" si="289"/>
        <v>0</v>
      </c>
      <c r="N436" s="19">
        <f t="shared" si="293"/>
        <v>0</v>
      </c>
      <c r="O436" s="20">
        <f t="shared" si="294"/>
        <v>0</v>
      </c>
      <c r="P436" s="21"/>
      <c r="Q436" s="60">
        <f t="shared" si="295"/>
        <v>0</v>
      </c>
    </row>
    <row r="437" spans="1:17" x14ac:dyDescent="0.3">
      <c r="A437" s="198"/>
      <c r="B437" s="396"/>
      <c r="C437" s="398"/>
      <c r="D437" s="379"/>
      <c r="E437" s="98"/>
      <c r="F437" s="104"/>
      <c r="G437" s="57"/>
      <c r="H437" s="58"/>
      <c r="I437" s="59"/>
      <c r="J437" s="136">
        <f t="shared" si="290"/>
        <v>0</v>
      </c>
      <c r="K437" s="60">
        <f t="shared" si="291"/>
        <v>0</v>
      </c>
      <c r="L437" s="61">
        <f t="shared" si="292"/>
        <v>0</v>
      </c>
      <c r="M437" s="62">
        <f t="shared" si="289"/>
        <v>0</v>
      </c>
      <c r="N437" s="19">
        <f t="shared" si="293"/>
        <v>0</v>
      </c>
      <c r="O437" s="20">
        <f t="shared" si="294"/>
        <v>0</v>
      </c>
      <c r="P437" s="21"/>
      <c r="Q437" s="60">
        <f t="shared" si="295"/>
        <v>0</v>
      </c>
    </row>
    <row r="438" spans="1:17" ht="15" thickBot="1" x14ac:dyDescent="0.35">
      <c r="A438" s="198"/>
      <c r="B438" s="397"/>
      <c r="C438" s="399"/>
      <c r="D438" s="380"/>
      <c r="E438" s="99"/>
      <c r="F438" s="105"/>
      <c r="G438" s="63"/>
      <c r="H438" s="64"/>
      <c r="I438" s="65"/>
      <c r="J438" s="136">
        <f t="shared" si="290"/>
        <v>0</v>
      </c>
      <c r="K438" s="66">
        <f t="shared" si="291"/>
        <v>0</v>
      </c>
      <c r="L438" s="67">
        <f t="shared" si="292"/>
        <v>0</v>
      </c>
      <c r="M438" s="68">
        <f t="shared" si="289"/>
        <v>0</v>
      </c>
      <c r="N438" s="69">
        <f t="shared" si="293"/>
        <v>0</v>
      </c>
      <c r="O438" s="70">
        <f t="shared" si="294"/>
        <v>0</v>
      </c>
      <c r="P438" s="71"/>
      <c r="Q438" s="66">
        <f t="shared" si="295"/>
        <v>0</v>
      </c>
    </row>
    <row r="439" spans="1:17" ht="15" thickBot="1" x14ac:dyDescent="0.35">
      <c r="A439" s="198"/>
      <c r="B439" s="359" t="s">
        <v>145</v>
      </c>
      <c r="C439" s="359"/>
      <c r="D439" s="360"/>
      <c r="E439" s="100">
        <f>SUM(E428:E438)</f>
        <v>0</v>
      </c>
      <c r="F439" s="106"/>
      <c r="G439" s="158"/>
      <c r="H439" s="159"/>
      <c r="I439" s="159"/>
      <c r="J439" s="159"/>
      <c r="K439" s="72">
        <f>SUM(K428:K438)</f>
        <v>0</v>
      </c>
      <c r="L439" s="72">
        <f t="shared" ref="L439:O439" si="296">SUM(L428:L438)</f>
        <v>0</v>
      </c>
      <c r="M439" s="73">
        <f t="shared" si="296"/>
        <v>0</v>
      </c>
      <c r="N439" s="77">
        <f t="shared" si="296"/>
        <v>0</v>
      </c>
      <c r="O439" s="78">
        <f t="shared" si="296"/>
        <v>0</v>
      </c>
      <c r="P439" s="74"/>
      <c r="Q439" s="72">
        <f>SUM(Q428:Q438)</f>
        <v>0</v>
      </c>
    </row>
    <row r="440" spans="1:17" x14ac:dyDescent="0.3">
      <c r="A440" s="198"/>
      <c r="B440" s="395" t="s">
        <v>21</v>
      </c>
      <c r="C440" s="363" t="s">
        <v>167</v>
      </c>
      <c r="D440" s="365" t="s">
        <v>97</v>
      </c>
      <c r="E440" s="97"/>
      <c r="F440" s="107"/>
      <c r="G440" s="44"/>
      <c r="H440" s="45"/>
      <c r="I440" s="46"/>
      <c r="J440" s="136">
        <f>SUM(G440:I440)</f>
        <v>0</v>
      </c>
      <c r="K440" s="15">
        <f>E440*J440</f>
        <v>0</v>
      </c>
      <c r="L440" s="17">
        <f>25%*K440</f>
        <v>0</v>
      </c>
      <c r="M440" s="18">
        <f t="shared" ref="M440:M450" si="297">ROUND(SUM(K440:L440),0)</f>
        <v>0</v>
      </c>
      <c r="N440" s="19">
        <f>$N$4*$M440</f>
        <v>0</v>
      </c>
      <c r="O440" s="20">
        <f>$O$4*$M440</f>
        <v>0</v>
      </c>
      <c r="P440" s="21"/>
      <c r="Q440" s="15">
        <f>ROUND(SUM($N440:$P440),0)</f>
        <v>0</v>
      </c>
    </row>
    <row r="441" spans="1:17" x14ac:dyDescent="0.3">
      <c r="A441" s="198"/>
      <c r="B441" s="396"/>
      <c r="C441" s="398"/>
      <c r="D441" s="379"/>
      <c r="E441" s="98"/>
      <c r="F441" s="104"/>
      <c r="G441" s="57"/>
      <c r="H441" s="58"/>
      <c r="I441" s="59"/>
      <c r="J441" s="136">
        <f t="shared" ref="J441:J450" si="298">SUM(G441:I441)</f>
        <v>0</v>
      </c>
      <c r="K441" s="60">
        <f t="shared" ref="K441:K450" si="299">E441*J441</f>
        <v>0</v>
      </c>
      <c r="L441" s="61">
        <f t="shared" ref="L441:L450" si="300">25%*K441</f>
        <v>0</v>
      </c>
      <c r="M441" s="62">
        <f t="shared" si="297"/>
        <v>0</v>
      </c>
      <c r="N441" s="19">
        <f t="shared" ref="N441:N450" si="301">$N$4*$M441</f>
        <v>0</v>
      </c>
      <c r="O441" s="20">
        <f t="shared" ref="O441:O450" si="302">$O$4*$M441</f>
        <v>0</v>
      </c>
      <c r="P441" s="21"/>
      <c r="Q441" s="60">
        <f t="shared" ref="Q441:Q450" si="303">ROUND(SUM($N441:$P441),0)</f>
        <v>0</v>
      </c>
    </row>
    <row r="442" spans="1:17" x14ac:dyDescent="0.3">
      <c r="A442" s="198"/>
      <c r="B442" s="396"/>
      <c r="C442" s="398"/>
      <c r="D442" s="379"/>
      <c r="E442" s="98"/>
      <c r="F442" s="104"/>
      <c r="G442" s="57"/>
      <c r="H442" s="58"/>
      <c r="I442" s="59"/>
      <c r="J442" s="136">
        <f t="shared" si="298"/>
        <v>0</v>
      </c>
      <c r="K442" s="60">
        <f t="shared" si="299"/>
        <v>0</v>
      </c>
      <c r="L442" s="61">
        <f t="shared" si="300"/>
        <v>0</v>
      </c>
      <c r="M442" s="62">
        <f t="shared" si="297"/>
        <v>0</v>
      </c>
      <c r="N442" s="19">
        <f t="shared" si="301"/>
        <v>0</v>
      </c>
      <c r="O442" s="20">
        <f t="shared" si="302"/>
        <v>0</v>
      </c>
      <c r="P442" s="21"/>
      <c r="Q442" s="60">
        <f t="shared" si="303"/>
        <v>0</v>
      </c>
    </row>
    <row r="443" spans="1:17" x14ac:dyDescent="0.3">
      <c r="A443" s="198"/>
      <c r="B443" s="396"/>
      <c r="C443" s="398"/>
      <c r="D443" s="379"/>
      <c r="E443" s="98"/>
      <c r="F443" s="104"/>
      <c r="G443" s="57"/>
      <c r="H443" s="58"/>
      <c r="I443" s="59"/>
      <c r="J443" s="136">
        <f t="shared" si="298"/>
        <v>0</v>
      </c>
      <c r="K443" s="60">
        <f t="shared" si="299"/>
        <v>0</v>
      </c>
      <c r="L443" s="61">
        <f t="shared" si="300"/>
        <v>0</v>
      </c>
      <c r="M443" s="62">
        <f t="shared" si="297"/>
        <v>0</v>
      </c>
      <c r="N443" s="19">
        <f t="shared" si="301"/>
        <v>0</v>
      </c>
      <c r="O443" s="20">
        <f t="shared" si="302"/>
        <v>0</v>
      </c>
      <c r="P443" s="21"/>
      <c r="Q443" s="60">
        <f t="shared" si="303"/>
        <v>0</v>
      </c>
    </row>
    <row r="444" spans="1:17" x14ac:dyDescent="0.3">
      <c r="A444" s="198"/>
      <c r="B444" s="396"/>
      <c r="C444" s="398"/>
      <c r="D444" s="379"/>
      <c r="E444" s="98"/>
      <c r="F444" s="104"/>
      <c r="G444" s="57"/>
      <c r="H444" s="58"/>
      <c r="I444" s="59"/>
      <c r="J444" s="136">
        <f t="shared" si="298"/>
        <v>0</v>
      </c>
      <c r="K444" s="60">
        <f t="shared" si="299"/>
        <v>0</v>
      </c>
      <c r="L444" s="61">
        <f t="shared" si="300"/>
        <v>0</v>
      </c>
      <c r="M444" s="62">
        <f t="shared" si="297"/>
        <v>0</v>
      </c>
      <c r="N444" s="19">
        <f t="shared" si="301"/>
        <v>0</v>
      </c>
      <c r="O444" s="20">
        <f t="shared" si="302"/>
        <v>0</v>
      </c>
      <c r="P444" s="21"/>
      <c r="Q444" s="60">
        <f t="shared" si="303"/>
        <v>0</v>
      </c>
    </row>
    <row r="445" spans="1:17" x14ac:dyDescent="0.3">
      <c r="A445" s="198"/>
      <c r="B445" s="396"/>
      <c r="C445" s="398"/>
      <c r="D445" s="379"/>
      <c r="E445" s="98"/>
      <c r="F445" s="104"/>
      <c r="G445" s="57"/>
      <c r="H445" s="58"/>
      <c r="I445" s="59"/>
      <c r="J445" s="136">
        <f t="shared" si="298"/>
        <v>0</v>
      </c>
      <c r="K445" s="60">
        <f t="shared" si="299"/>
        <v>0</v>
      </c>
      <c r="L445" s="61">
        <f t="shared" si="300"/>
        <v>0</v>
      </c>
      <c r="M445" s="62">
        <f t="shared" si="297"/>
        <v>0</v>
      </c>
      <c r="N445" s="19">
        <f t="shared" si="301"/>
        <v>0</v>
      </c>
      <c r="O445" s="20">
        <f t="shared" si="302"/>
        <v>0</v>
      </c>
      <c r="P445" s="21"/>
      <c r="Q445" s="60">
        <f t="shared" si="303"/>
        <v>0</v>
      </c>
    </row>
    <row r="446" spans="1:17" x14ac:dyDescent="0.3">
      <c r="A446" s="198"/>
      <c r="B446" s="396"/>
      <c r="C446" s="398"/>
      <c r="D446" s="379"/>
      <c r="E446" s="98"/>
      <c r="F446" s="104"/>
      <c r="G446" s="57"/>
      <c r="H446" s="58"/>
      <c r="I446" s="59"/>
      <c r="J446" s="136">
        <f t="shared" si="298"/>
        <v>0</v>
      </c>
      <c r="K446" s="60">
        <f t="shared" si="299"/>
        <v>0</v>
      </c>
      <c r="L446" s="61">
        <f t="shared" si="300"/>
        <v>0</v>
      </c>
      <c r="M446" s="62">
        <f t="shared" si="297"/>
        <v>0</v>
      </c>
      <c r="N446" s="19">
        <f t="shared" si="301"/>
        <v>0</v>
      </c>
      <c r="O446" s="20">
        <f t="shared" si="302"/>
        <v>0</v>
      </c>
      <c r="P446" s="21"/>
      <c r="Q446" s="60">
        <f t="shared" si="303"/>
        <v>0</v>
      </c>
    </row>
    <row r="447" spans="1:17" x14ac:dyDescent="0.3">
      <c r="A447" s="198"/>
      <c r="B447" s="396"/>
      <c r="C447" s="398"/>
      <c r="D447" s="379"/>
      <c r="E447" s="98"/>
      <c r="F447" s="104"/>
      <c r="G447" s="57"/>
      <c r="H447" s="58"/>
      <c r="I447" s="59"/>
      <c r="J447" s="136">
        <f t="shared" si="298"/>
        <v>0</v>
      </c>
      <c r="K447" s="60">
        <f t="shared" si="299"/>
        <v>0</v>
      </c>
      <c r="L447" s="61">
        <f t="shared" si="300"/>
        <v>0</v>
      </c>
      <c r="M447" s="62">
        <f t="shared" si="297"/>
        <v>0</v>
      </c>
      <c r="N447" s="19">
        <f t="shared" si="301"/>
        <v>0</v>
      </c>
      <c r="O447" s="20">
        <f t="shared" si="302"/>
        <v>0</v>
      </c>
      <c r="P447" s="21"/>
      <c r="Q447" s="60">
        <f t="shared" si="303"/>
        <v>0</v>
      </c>
    </row>
    <row r="448" spans="1:17" x14ac:dyDescent="0.3">
      <c r="A448" s="198"/>
      <c r="B448" s="396"/>
      <c r="C448" s="398"/>
      <c r="D448" s="379"/>
      <c r="E448" s="98"/>
      <c r="F448" s="104"/>
      <c r="G448" s="57"/>
      <c r="H448" s="58"/>
      <c r="I448" s="59"/>
      <c r="J448" s="136">
        <f t="shared" si="298"/>
        <v>0</v>
      </c>
      <c r="K448" s="60">
        <f t="shared" si="299"/>
        <v>0</v>
      </c>
      <c r="L448" s="61">
        <f t="shared" si="300"/>
        <v>0</v>
      </c>
      <c r="M448" s="62">
        <f t="shared" si="297"/>
        <v>0</v>
      </c>
      <c r="N448" s="19">
        <f t="shared" si="301"/>
        <v>0</v>
      </c>
      <c r="O448" s="20">
        <f t="shared" si="302"/>
        <v>0</v>
      </c>
      <c r="P448" s="21"/>
      <c r="Q448" s="60">
        <f t="shared" si="303"/>
        <v>0</v>
      </c>
    </row>
    <row r="449" spans="1:17" x14ac:dyDescent="0.3">
      <c r="A449" s="198"/>
      <c r="B449" s="396"/>
      <c r="C449" s="398"/>
      <c r="D449" s="379"/>
      <c r="E449" s="98"/>
      <c r="F449" s="104"/>
      <c r="G449" s="57"/>
      <c r="H449" s="58"/>
      <c r="I449" s="59"/>
      <c r="J449" s="136">
        <f t="shared" si="298"/>
        <v>0</v>
      </c>
      <c r="K449" s="60">
        <f t="shared" si="299"/>
        <v>0</v>
      </c>
      <c r="L449" s="61">
        <f t="shared" si="300"/>
        <v>0</v>
      </c>
      <c r="M449" s="62">
        <f t="shared" si="297"/>
        <v>0</v>
      </c>
      <c r="N449" s="19">
        <f t="shared" si="301"/>
        <v>0</v>
      </c>
      <c r="O449" s="20">
        <f t="shared" si="302"/>
        <v>0</v>
      </c>
      <c r="P449" s="21"/>
      <c r="Q449" s="60">
        <f t="shared" si="303"/>
        <v>0</v>
      </c>
    </row>
    <row r="450" spans="1:17" ht="15" thickBot="1" x14ac:dyDescent="0.35">
      <c r="A450" s="198"/>
      <c r="B450" s="397"/>
      <c r="C450" s="399"/>
      <c r="D450" s="380"/>
      <c r="E450" s="99"/>
      <c r="F450" s="105"/>
      <c r="G450" s="63"/>
      <c r="H450" s="64"/>
      <c r="I450" s="65"/>
      <c r="J450" s="136">
        <f t="shared" si="298"/>
        <v>0</v>
      </c>
      <c r="K450" s="66">
        <f t="shared" si="299"/>
        <v>0</v>
      </c>
      <c r="L450" s="67">
        <f t="shared" si="300"/>
        <v>0</v>
      </c>
      <c r="M450" s="68">
        <f t="shared" si="297"/>
        <v>0</v>
      </c>
      <c r="N450" s="69">
        <f t="shared" si="301"/>
        <v>0</v>
      </c>
      <c r="O450" s="70">
        <f t="shared" si="302"/>
        <v>0</v>
      </c>
      <c r="P450" s="71"/>
      <c r="Q450" s="66">
        <f t="shared" si="303"/>
        <v>0</v>
      </c>
    </row>
    <row r="451" spans="1:17" ht="15" thickBot="1" x14ac:dyDescent="0.35">
      <c r="A451" s="198"/>
      <c r="B451" s="359" t="s">
        <v>140</v>
      </c>
      <c r="C451" s="359"/>
      <c r="D451" s="360"/>
      <c r="E451" s="100">
        <f>SUM(E440:E450)</f>
        <v>0</v>
      </c>
      <c r="F451" s="106"/>
      <c r="G451" s="158"/>
      <c r="H451" s="159"/>
      <c r="I451" s="159"/>
      <c r="J451" s="159"/>
      <c r="K451" s="72">
        <f>SUM(K440:K450)</f>
        <v>0</v>
      </c>
      <c r="L451" s="72">
        <f>SUM(L440:L450)</f>
        <v>0</v>
      </c>
      <c r="M451" s="73">
        <f t="shared" ref="M451:O451" si="304">SUM(M440:M450)</f>
        <v>0</v>
      </c>
      <c r="N451" s="77">
        <f t="shared" si="304"/>
        <v>0</v>
      </c>
      <c r="O451" s="78">
        <f t="shared" si="304"/>
        <v>0</v>
      </c>
      <c r="P451" s="74"/>
      <c r="Q451" s="72">
        <f>SUM(Q440:Q450)</f>
        <v>0</v>
      </c>
    </row>
    <row r="452" spans="1:17" x14ac:dyDescent="0.3">
      <c r="A452" s="384" t="s">
        <v>67</v>
      </c>
      <c r="B452" s="401">
        <v>18</v>
      </c>
      <c r="C452" s="354" t="s">
        <v>120</v>
      </c>
      <c r="D452" s="356"/>
      <c r="E452" s="97"/>
      <c r="F452" s="107"/>
      <c r="G452" s="44"/>
      <c r="H452" s="45"/>
      <c r="I452" s="46"/>
      <c r="J452" s="136">
        <f>SUM(G452:I452)</f>
        <v>0</v>
      </c>
      <c r="K452" s="33">
        <f t="shared" ref="K452:K462" si="305">E452*J452</f>
        <v>0</v>
      </c>
      <c r="L452" s="17">
        <f t="shared" ref="L452:L462" si="306">25%*K452</f>
        <v>0</v>
      </c>
      <c r="M452" s="34">
        <f t="shared" ref="M452:M462" si="307">ROUND(SUM(K452:L452),0)</f>
        <v>0</v>
      </c>
      <c r="N452" s="19">
        <f t="shared" ref="N452:N462" si="308">$N$4*$M452</f>
        <v>0</v>
      </c>
      <c r="O452" s="20">
        <f t="shared" ref="O452:O462" si="309">$O$4*$M452</f>
        <v>0</v>
      </c>
      <c r="P452" s="21"/>
      <c r="Q452" s="33">
        <f t="shared" ref="Q452:Q462" si="310">ROUND(SUM($N452:$P452),0)</f>
        <v>0</v>
      </c>
    </row>
    <row r="453" spans="1:17" x14ac:dyDescent="0.3">
      <c r="A453" s="385"/>
      <c r="B453" s="396"/>
      <c r="C453" s="398"/>
      <c r="D453" s="379"/>
      <c r="E453" s="98"/>
      <c r="F453" s="104"/>
      <c r="G453" s="57"/>
      <c r="H453" s="58"/>
      <c r="I453" s="59"/>
      <c r="J453" s="136">
        <f t="shared" ref="J453:J462" si="311">SUM(G453:I453)</f>
        <v>0</v>
      </c>
      <c r="K453" s="83">
        <f t="shared" si="305"/>
        <v>0</v>
      </c>
      <c r="L453" s="61">
        <f t="shared" si="306"/>
        <v>0</v>
      </c>
      <c r="M453" s="85">
        <f t="shared" si="307"/>
        <v>0</v>
      </c>
      <c r="N453" s="19">
        <f t="shared" si="308"/>
        <v>0</v>
      </c>
      <c r="O453" s="20">
        <f t="shared" si="309"/>
        <v>0</v>
      </c>
      <c r="P453" s="21"/>
      <c r="Q453" s="83">
        <f t="shared" si="310"/>
        <v>0</v>
      </c>
    </row>
    <row r="454" spans="1:17" x14ac:dyDescent="0.3">
      <c r="A454" s="385"/>
      <c r="B454" s="396"/>
      <c r="C454" s="398"/>
      <c r="D454" s="379"/>
      <c r="E454" s="98"/>
      <c r="F454" s="104"/>
      <c r="G454" s="57"/>
      <c r="H454" s="58"/>
      <c r="I454" s="59"/>
      <c r="J454" s="136">
        <f t="shared" si="311"/>
        <v>0</v>
      </c>
      <c r="K454" s="83">
        <f t="shared" si="305"/>
        <v>0</v>
      </c>
      <c r="L454" s="61">
        <f t="shared" si="306"/>
        <v>0</v>
      </c>
      <c r="M454" s="85">
        <f t="shared" si="307"/>
        <v>0</v>
      </c>
      <c r="N454" s="19">
        <f t="shared" si="308"/>
        <v>0</v>
      </c>
      <c r="O454" s="20">
        <f t="shared" si="309"/>
        <v>0</v>
      </c>
      <c r="P454" s="21"/>
      <c r="Q454" s="83">
        <f t="shared" si="310"/>
        <v>0</v>
      </c>
    </row>
    <row r="455" spans="1:17" x14ac:dyDescent="0.3">
      <c r="A455" s="385"/>
      <c r="B455" s="396"/>
      <c r="C455" s="398"/>
      <c r="D455" s="379"/>
      <c r="E455" s="98"/>
      <c r="F455" s="104"/>
      <c r="G455" s="57"/>
      <c r="H455" s="58"/>
      <c r="I455" s="59"/>
      <c r="J455" s="136">
        <f t="shared" si="311"/>
        <v>0</v>
      </c>
      <c r="K455" s="83">
        <f t="shared" si="305"/>
        <v>0</v>
      </c>
      <c r="L455" s="61">
        <f t="shared" si="306"/>
        <v>0</v>
      </c>
      <c r="M455" s="85">
        <f t="shared" si="307"/>
        <v>0</v>
      </c>
      <c r="N455" s="19">
        <f t="shared" si="308"/>
        <v>0</v>
      </c>
      <c r="O455" s="20">
        <f t="shared" si="309"/>
        <v>0</v>
      </c>
      <c r="P455" s="21"/>
      <c r="Q455" s="83">
        <f t="shared" si="310"/>
        <v>0</v>
      </c>
    </row>
    <row r="456" spans="1:17" x14ac:dyDescent="0.3">
      <c r="A456" s="385"/>
      <c r="B456" s="396"/>
      <c r="C456" s="398"/>
      <c r="D456" s="379"/>
      <c r="E456" s="98"/>
      <c r="F456" s="104"/>
      <c r="G456" s="57"/>
      <c r="H456" s="58"/>
      <c r="I456" s="59"/>
      <c r="J456" s="136">
        <f t="shared" si="311"/>
        <v>0</v>
      </c>
      <c r="K456" s="83">
        <f t="shared" si="305"/>
        <v>0</v>
      </c>
      <c r="L456" s="61">
        <f t="shared" si="306"/>
        <v>0</v>
      </c>
      <c r="M456" s="85">
        <f t="shared" si="307"/>
        <v>0</v>
      </c>
      <c r="N456" s="19">
        <f t="shared" si="308"/>
        <v>0</v>
      </c>
      <c r="O456" s="20">
        <f t="shared" si="309"/>
        <v>0</v>
      </c>
      <c r="P456" s="21"/>
      <c r="Q456" s="83">
        <f t="shared" si="310"/>
        <v>0</v>
      </c>
    </row>
    <row r="457" spans="1:17" x14ac:dyDescent="0.3">
      <c r="A457" s="385"/>
      <c r="B457" s="396"/>
      <c r="C457" s="398"/>
      <c r="D457" s="379"/>
      <c r="E457" s="98"/>
      <c r="F457" s="104"/>
      <c r="G457" s="57"/>
      <c r="H457" s="58"/>
      <c r="I457" s="59"/>
      <c r="J457" s="136">
        <f t="shared" si="311"/>
        <v>0</v>
      </c>
      <c r="K457" s="83">
        <f t="shared" si="305"/>
        <v>0</v>
      </c>
      <c r="L457" s="61">
        <f t="shared" si="306"/>
        <v>0</v>
      </c>
      <c r="M457" s="85">
        <f t="shared" si="307"/>
        <v>0</v>
      </c>
      <c r="N457" s="19">
        <f t="shared" si="308"/>
        <v>0</v>
      </c>
      <c r="O457" s="20">
        <f t="shared" si="309"/>
        <v>0</v>
      </c>
      <c r="P457" s="21"/>
      <c r="Q457" s="83">
        <f t="shared" si="310"/>
        <v>0</v>
      </c>
    </row>
    <row r="458" spans="1:17" x14ac:dyDescent="0.3">
      <c r="A458" s="385"/>
      <c r="B458" s="396"/>
      <c r="C458" s="398"/>
      <c r="D458" s="379"/>
      <c r="E458" s="98"/>
      <c r="F458" s="104"/>
      <c r="G458" s="57"/>
      <c r="H458" s="58"/>
      <c r="I458" s="59"/>
      <c r="J458" s="136">
        <f t="shared" si="311"/>
        <v>0</v>
      </c>
      <c r="K458" s="83">
        <f t="shared" si="305"/>
        <v>0</v>
      </c>
      <c r="L458" s="61">
        <f t="shared" si="306"/>
        <v>0</v>
      </c>
      <c r="M458" s="85">
        <f t="shared" si="307"/>
        <v>0</v>
      </c>
      <c r="N458" s="19">
        <f t="shared" si="308"/>
        <v>0</v>
      </c>
      <c r="O458" s="20">
        <f t="shared" si="309"/>
        <v>0</v>
      </c>
      <c r="P458" s="21"/>
      <c r="Q458" s="83">
        <f t="shared" si="310"/>
        <v>0</v>
      </c>
    </row>
    <row r="459" spans="1:17" x14ac:dyDescent="0.3">
      <c r="A459" s="385"/>
      <c r="B459" s="396"/>
      <c r="C459" s="398"/>
      <c r="D459" s="379"/>
      <c r="E459" s="98"/>
      <c r="F459" s="104"/>
      <c r="G459" s="57"/>
      <c r="H459" s="58"/>
      <c r="I459" s="59"/>
      <c r="J459" s="136">
        <f t="shared" si="311"/>
        <v>0</v>
      </c>
      <c r="K459" s="83">
        <f t="shared" si="305"/>
        <v>0</v>
      </c>
      <c r="L459" s="61">
        <f t="shared" si="306"/>
        <v>0</v>
      </c>
      <c r="M459" s="85">
        <f t="shared" si="307"/>
        <v>0</v>
      </c>
      <c r="N459" s="19">
        <f t="shared" si="308"/>
        <v>0</v>
      </c>
      <c r="O459" s="20">
        <f t="shared" si="309"/>
        <v>0</v>
      </c>
      <c r="P459" s="21"/>
      <c r="Q459" s="83">
        <f t="shared" si="310"/>
        <v>0</v>
      </c>
    </row>
    <row r="460" spans="1:17" x14ac:dyDescent="0.3">
      <c r="A460" s="385"/>
      <c r="B460" s="396"/>
      <c r="C460" s="398"/>
      <c r="D460" s="379"/>
      <c r="E460" s="98"/>
      <c r="F460" s="104"/>
      <c r="G460" s="57"/>
      <c r="H460" s="58"/>
      <c r="I460" s="59"/>
      <c r="J460" s="136">
        <f t="shared" si="311"/>
        <v>0</v>
      </c>
      <c r="K460" s="83">
        <f t="shared" si="305"/>
        <v>0</v>
      </c>
      <c r="L460" s="61">
        <f t="shared" si="306"/>
        <v>0</v>
      </c>
      <c r="M460" s="85">
        <f t="shared" si="307"/>
        <v>0</v>
      </c>
      <c r="N460" s="19">
        <f t="shared" si="308"/>
        <v>0</v>
      </c>
      <c r="O460" s="20">
        <f t="shared" si="309"/>
        <v>0</v>
      </c>
      <c r="P460" s="21"/>
      <c r="Q460" s="83">
        <f t="shared" si="310"/>
        <v>0</v>
      </c>
    </row>
    <row r="461" spans="1:17" x14ac:dyDescent="0.3">
      <c r="A461" s="385"/>
      <c r="B461" s="396"/>
      <c r="C461" s="398"/>
      <c r="D461" s="379"/>
      <c r="E461" s="98"/>
      <c r="F461" s="104"/>
      <c r="G461" s="57"/>
      <c r="H461" s="58"/>
      <c r="I461" s="59"/>
      <c r="J461" s="136">
        <f t="shared" si="311"/>
        <v>0</v>
      </c>
      <c r="K461" s="83">
        <f t="shared" si="305"/>
        <v>0</v>
      </c>
      <c r="L461" s="61">
        <f t="shared" si="306"/>
        <v>0</v>
      </c>
      <c r="M461" s="85">
        <f t="shared" si="307"/>
        <v>0</v>
      </c>
      <c r="N461" s="19">
        <f t="shared" si="308"/>
        <v>0</v>
      </c>
      <c r="O461" s="20">
        <f t="shared" si="309"/>
        <v>0</v>
      </c>
      <c r="P461" s="21"/>
      <c r="Q461" s="83">
        <f t="shared" si="310"/>
        <v>0</v>
      </c>
    </row>
    <row r="462" spans="1:17" ht="15" thickBot="1" x14ac:dyDescent="0.35">
      <c r="A462" s="385"/>
      <c r="B462" s="397"/>
      <c r="C462" s="399"/>
      <c r="D462" s="380"/>
      <c r="E462" s="99"/>
      <c r="F462" s="105"/>
      <c r="G462" s="63"/>
      <c r="H462" s="64"/>
      <c r="I462" s="65"/>
      <c r="J462" s="136">
        <f t="shared" si="311"/>
        <v>0</v>
      </c>
      <c r="K462" s="84">
        <f t="shared" si="305"/>
        <v>0</v>
      </c>
      <c r="L462" s="67">
        <f t="shared" si="306"/>
        <v>0</v>
      </c>
      <c r="M462" s="86">
        <f t="shared" si="307"/>
        <v>0</v>
      </c>
      <c r="N462" s="69">
        <f t="shared" si="308"/>
        <v>0</v>
      </c>
      <c r="O462" s="70">
        <f t="shared" si="309"/>
        <v>0</v>
      </c>
      <c r="P462" s="71"/>
      <c r="Q462" s="84">
        <f t="shared" si="310"/>
        <v>0</v>
      </c>
    </row>
    <row r="463" spans="1:17" ht="15" thickBot="1" x14ac:dyDescent="0.35">
      <c r="A463" s="385"/>
      <c r="B463" s="402" t="s">
        <v>165</v>
      </c>
      <c r="C463" s="403"/>
      <c r="D463" s="404"/>
      <c r="E463" s="101">
        <f>SUM(E452:E462)</f>
        <v>0</v>
      </c>
      <c r="F463" s="108"/>
      <c r="G463" s="158"/>
      <c r="H463" s="159"/>
      <c r="I463" s="159"/>
      <c r="J463" s="159"/>
      <c r="K463" s="79">
        <f t="shared" ref="K463:O463" si="312">SUM(K452:K462)</f>
        <v>0</v>
      </c>
      <c r="L463" s="79">
        <f t="shared" si="312"/>
        <v>0</v>
      </c>
      <c r="M463" s="80">
        <f t="shared" si="312"/>
        <v>0</v>
      </c>
      <c r="N463" s="81">
        <f t="shared" si="312"/>
        <v>0</v>
      </c>
      <c r="O463" s="82">
        <f t="shared" si="312"/>
        <v>0</v>
      </c>
      <c r="P463" s="74"/>
      <c r="Q463" s="79">
        <f t="shared" ref="Q463" si="313">SUM(Q452:Q462)</f>
        <v>0</v>
      </c>
    </row>
    <row r="464" spans="1:17" ht="16.95" customHeight="1" x14ac:dyDescent="0.3">
      <c r="A464" s="385"/>
      <c r="B464" s="401">
        <v>19</v>
      </c>
      <c r="C464" s="354" t="s">
        <v>121</v>
      </c>
      <c r="D464" s="356"/>
      <c r="E464" s="97"/>
      <c r="F464" s="107"/>
      <c r="G464" s="44"/>
      <c r="H464" s="45"/>
      <c r="I464" s="46"/>
      <c r="J464" s="136">
        <f>SUM(G464:I464)</f>
        <v>0</v>
      </c>
      <c r="K464" s="33">
        <f t="shared" ref="K464:K474" si="314">E464*J464</f>
        <v>0</v>
      </c>
      <c r="L464" s="17">
        <f t="shared" ref="L464:L474" si="315">25%*K464</f>
        <v>0</v>
      </c>
      <c r="M464" s="34">
        <f t="shared" ref="M464:M474" si="316">ROUND(SUM(K464:L464),0)</f>
        <v>0</v>
      </c>
      <c r="N464" s="19">
        <f t="shared" ref="N464:N474" si="317">$N$4*$M464</f>
        <v>0</v>
      </c>
      <c r="O464" s="20">
        <f t="shared" ref="O464:O474" si="318">$O$4*$M464</f>
        <v>0</v>
      </c>
      <c r="P464" s="21"/>
      <c r="Q464" s="33">
        <f t="shared" ref="Q464:Q474" si="319">ROUND(SUM($N464:$P464),0)</f>
        <v>0</v>
      </c>
    </row>
    <row r="465" spans="1:17" x14ac:dyDescent="0.3">
      <c r="A465" s="385"/>
      <c r="B465" s="396"/>
      <c r="C465" s="398"/>
      <c r="D465" s="379"/>
      <c r="E465" s="98"/>
      <c r="F465" s="104"/>
      <c r="G465" s="57"/>
      <c r="H465" s="58"/>
      <c r="I465" s="59"/>
      <c r="J465" s="136">
        <f t="shared" ref="J465:J474" si="320">SUM(G465:I465)</f>
        <v>0</v>
      </c>
      <c r="K465" s="83">
        <f t="shared" si="314"/>
        <v>0</v>
      </c>
      <c r="L465" s="61">
        <f t="shared" si="315"/>
        <v>0</v>
      </c>
      <c r="M465" s="85">
        <f t="shared" si="316"/>
        <v>0</v>
      </c>
      <c r="N465" s="19">
        <f t="shared" si="317"/>
        <v>0</v>
      </c>
      <c r="O465" s="20">
        <f t="shared" si="318"/>
        <v>0</v>
      </c>
      <c r="P465" s="21"/>
      <c r="Q465" s="83">
        <f t="shared" si="319"/>
        <v>0</v>
      </c>
    </row>
    <row r="466" spans="1:17" x14ac:dyDescent="0.3">
      <c r="A466" s="385"/>
      <c r="B466" s="396"/>
      <c r="C466" s="398"/>
      <c r="D466" s="379"/>
      <c r="E466" s="98"/>
      <c r="F466" s="104"/>
      <c r="G466" s="57"/>
      <c r="H466" s="58"/>
      <c r="I466" s="59"/>
      <c r="J466" s="136">
        <f t="shared" si="320"/>
        <v>0</v>
      </c>
      <c r="K466" s="83">
        <f t="shared" si="314"/>
        <v>0</v>
      </c>
      <c r="L466" s="61">
        <f t="shared" si="315"/>
        <v>0</v>
      </c>
      <c r="M466" s="85">
        <f t="shared" si="316"/>
        <v>0</v>
      </c>
      <c r="N466" s="19">
        <f t="shared" si="317"/>
        <v>0</v>
      </c>
      <c r="O466" s="20">
        <f t="shared" si="318"/>
        <v>0</v>
      </c>
      <c r="P466" s="21"/>
      <c r="Q466" s="83">
        <f t="shared" si="319"/>
        <v>0</v>
      </c>
    </row>
    <row r="467" spans="1:17" x14ac:dyDescent="0.3">
      <c r="A467" s="385"/>
      <c r="B467" s="396"/>
      <c r="C467" s="398"/>
      <c r="D467" s="379"/>
      <c r="E467" s="98"/>
      <c r="F467" s="104"/>
      <c r="G467" s="57"/>
      <c r="H467" s="58"/>
      <c r="I467" s="59"/>
      <c r="J467" s="136">
        <f t="shared" si="320"/>
        <v>0</v>
      </c>
      <c r="K467" s="83">
        <f t="shared" si="314"/>
        <v>0</v>
      </c>
      <c r="L467" s="61">
        <f t="shared" si="315"/>
        <v>0</v>
      </c>
      <c r="M467" s="85">
        <f t="shared" si="316"/>
        <v>0</v>
      </c>
      <c r="N467" s="19">
        <f t="shared" si="317"/>
        <v>0</v>
      </c>
      <c r="O467" s="20">
        <f t="shared" si="318"/>
        <v>0</v>
      </c>
      <c r="P467" s="21"/>
      <c r="Q467" s="83">
        <f t="shared" si="319"/>
        <v>0</v>
      </c>
    </row>
    <row r="468" spans="1:17" x14ac:dyDescent="0.3">
      <c r="A468" s="385"/>
      <c r="B468" s="396"/>
      <c r="C468" s="398"/>
      <c r="D468" s="379"/>
      <c r="E468" s="98"/>
      <c r="F468" s="104"/>
      <c r="G468" s="57"/>
      <c r="H468" s="58"/>
      <c r="I468" s="59"/>
      <c r="J468" s="136">
        <f t="shared" si="320"/>
        <v>0</v>
      </c>
      <c r="K468" s="83">
        <f t="shared" si="314"/>
        <v>0</v>
      </c>
      <c r="L468" s="61">
        <f t="shared" si="315"/>
        <v>0</v>
      </c>
      <c r="M468" s="85">
        <f t="shared" si="316"/>
        <v>0</v>
      </c>
      <c r="N468" s="19">
        <f t="shared" si="317"/>
        <v>0</v>
      </c>
      <c r="O468" s="20">
        <f t="shared" si="318"/>
        <v>0</v>
      </c>
      <c r="P468" s="21"/>
      <c r="Q468" s="83">
        <f t="shared" si="319"/>
        <v>0</v>
      </c>
    </row>
    <row r="469" spans="1:17" x14ac:dyDescent="0.3">
      <c r="A469" s="385"/>
      <c r="B469" s="396"/>
      <c r="C469" s="398"/>
      <c r="D469" s="379"/>
      <c r="E469" s="98"/>
      <c r="F469" s="104"/>
      <c r="G469" s="57"/>
      <c r="H469" s="58"/>
      <c r="I469" s="59"/>
      <c r="J469" s="136">
        <f t="shared" si="320"/>
        <v>0</v>
      </c>
      <c r="K469" s="83">
        <f t="shared" si="314"/>
        <v>0</v>
      </c>
      <c r="L469" s="61">
        <f t="shared" si="315"/>
        <v>0</v>
      </c>
      <c r="M469" s="85">
        <f t="shared" si="316"/>
        <v>0</v>
      </c>
      <c r="N469" s="19">
        <f t="shared" si="317"/>
        <v>0</v>
      </c>
      <c r="O469" s="20">
        <f t="shared" si="318"/>
        <v>0</v>
      </c>
      <c r="P469" s="21"/>
      <c r="Q469" s="83">
        <f t="shared" si="319"/>
        <v>0</v>
      </c>
    </row>
    <row r="470" spans="1:17" x14ac:dyDescent="0.3">
      <c r="A470" s="385"/>
      <c r="B470" s="396"/>
      <c r="C470" s="398"/>
      <c r="D470" s="379"/>
      <c r="E470" s="98"/>
      <c r="F470" s="104"/>
      <c r="G470" s="57"/>
      <c r="H470" s="58"/>
      <c r="I470" s="59"/>
      <c r="J470" s="136">
        <f t="shared" si="320"/>
        <v>0</v>
      </c>
      <c r="K470" s="83">
        <f t="shared" si="314"/>
        <v>0</v>
      </c>
      <c r="L470" s="61">
        <f t="shared" si="315"/>
        <v>0</v>
      </c>
      <c r="M470" s="85">
        <f t="shared" si="316"/>
        <v>0</v>
      </c>
      <c r="N470" s="19">
        <f t="shared" si="317"/>
        <v>0</v>
      </c>
      <c r="O470" s="20">
        <f t="shared" si="318"/>
        <v>0</v>
      </c>
      <c r="P470" s="21"/>
      <c r="Q470" s="83">
        <f t="shared" si="319"/>
        <v>0</v>
      </c>
    </row>
    <row r="471" spans="1:17" x14ac:dyDescent="0.3">
      <c r="A471" s="385"/>
      <c r="B471" s="396"/>
      <c r="C471" s="398"/>
      <c r="D471" s="379"/>
      <c r="E471" s="98"/>
      <c r="F471" s="104"/>
      <c r="G471" s="57"/>
      <c r="H471" s="58"/>
      <c r="I471" s="59"/>
      <c r="J471" s="136">
        <f t="shared" si="320"/>
        <v>0</v>
      </c>
      <c r="K471" s="83">
        <f t="shared" si="314"/>
        <v>0</v>
      </c>
      <c r="L471" s="61">
        <f t="shared" si="315"/>
        <v>0</v>
      </c>
      <c r="M471" s="85">
        <f t="shared" si="316"/>
        <v>0</v>
      </c>
      <c r="N471" s="19">
        <f t="shared" si="317"/>
        <v>0</v>
      </c>
      <c r="O471" s="20">
        <f t="shared" si="318"/>
        <v>0</v>
      </c>
      <c r="P471" s="21"/>
      <c r="Q471" s="83">
        <f t="shared" si="319"/>
        <v>0</v>
      </c>
    </row>
    <row r="472" spans="1:17" x14ac:dyDescent="0.3">
      <c r="A472" s="385"/>
      <c r="B472" s="396"/>
      <c r="C472" s="398"/>
      <c r="D472" s="379"/>
      <c r="E472" s="98"/>
      <c r="F472" s="104"/>
      <c r="G472" s="57"/>
      <c r="H472" s="58"/>
      <c r="I472" s="59"/>
      <c r="J472" s="136">
        <f t="shared" si="320"/>
        <v>0</v>
      </c>
      <c r="K472" s="83">
        <f t="shared" si="314"/>
        <v>0</v>
      </c>
      <c r="L472" s="61">
        <f t="shared" si="315"/>
        <v>0</v>
      </c>
      <c r="M472" s="85">
        <f t="shared" si="316"/>
        <v>0</v>
      </c>
      <c r="N472" s="19">
        <f t="shared" si="317"/>
        <v>0</v>
      </c>
      <c r="O472" s="20">
        <f t="shared" si="318"/>
        <v>0</v>
      </c>
      <c r="P472" s="21"/>
      <c r="Q472" s="83">
        <f t="shared" si="319"/>
        <v>0</v>
      </c>
    </row>
    <row r="473" spans="1:17" x14ac:dyDescent="0.3">
      <c r="A473" s="385"/>
      <c r="B473" s="396"/>
      <c r="C473" s="398"/>
      <c r="D473" s="379"/>
      <c r="E473" s="98"/>
      <c r="F473" s="104"/>
      <c r="G473" s="57"/>
      <c r="H473" s="58"/>
      <c r="I473" s="59"/>
      <c r="J473" s="136">
        <f t="shared" si="320"/>
        <v>0</v>
      </c>
      <c r="K473" s="83">
        <f t="shared" si="314"/>
        <v>0</v>
      </c>
      <c r="L473" s="61">
        <f t="shared" si="315"/>
        <v>0</v>
      </c>
      <c r="M473" s="85">
        <f t="shared" si="316"/>
        <v>0</v>
      </c>
      <c r="N473" s="19">
        <f t="shared" si="317"/>
        <v>0</v>
      </c>
      <c r="O473" s="20">
        <f t="shared" si="318"/>
        <v>0</v>
      </c>
      <c r="P473" s="21"/>
      <c r="Q473" s="83">
        <f t="shared" si="319"/>
        <v>0</v>
      </c>
    </row>
    <row r="474" spans="1:17" ht="15" thickBot="1" x14ac:dyDescent="0.35">
      <c r="A474" s="385"/>
      <c r="B474" s="397"/>
      <c r="C474" s="399"/>
      <c r="D474" s="380"/>
      <c r="E474" s="99"/>
      <c r="F474" s="105"/>
      <c r="G474" s="63"/>
      <c r="H474" s="64"/>
      <c r="I474" s="65"/>
      <c r="J474" s="136">
        <f t="shared" si="320"/>
        <v>0</v>
      </c>
      <c r="K474" s="84">
        <f t="shared" si="314"/>
        <v>0</v>
      </c>
      <c r="L474" s="67">
        <f t="shared" si="315"/>
        <v>0</v>
      </c>
      <c r="M474" s="86">
        <f t="shared" si="316"/>
        <v>0</v>
      </c>
      <c r="N474" s="69">
        <f t="shared" si="317"/>
        <v>0</v>
      </c>
      <c r="O474" s="70">
        <f t="shared" si="318"/>
        <v>0</v>
      </c>
      <c r="P474" s="71"/>
      <c r="Q474" s="84">
        <f t="shared" si="319"/>
        <v>0</v>
      </c>
    </row>
    <row r="475" spans="1:17" ht="15.75" customHeight="1" thickBot="1" x14ac:dyDescent="0.35">
      <c r="A475" s="386"/>
      <c r="B475" s="402" t="s">
        <v>166</v>
      </c>
      <c r="C475" s="403"/>
      <c r="D475" s="404"/>
      <c r="E475" s="101">
        <f t="shared" ref="E475:O475" si="321">SUM(E464:E474)</f>
        <v>0</v>
      </c>
      <c r="F475" s="108"/>
      <c r="G475" s="158"/>
      <c r="H475" s="159"/>
      <c r="I475" s="159"/>
      <c r="J475" s="159"/>
      <c r="K475" s="79">
        <f>SUM(K464:K474)</f>
        <v>0</v>
      </c>
      <c r="L475" s="79">
        <f t="shared" si="321"/>
        <v>0</v>
      </c>
      <c r="M475" s="80">
        <f t="shared" si="321"/>
        <v>0</v>
      </c>
      <c r="N475" s="81">
        <f t="shared" si="321"/>
        <v>0</v>
      </c>
      <c r="O475" s="82">
        <f t="shared" si="321"/>
        <v>0</v>
      </c>
      <c r="P475" s="74"/>
      <c r="Q475" s="79">
        <f t="shared" ref="Q475" si="322">SUM(Q464:Q474)</f>
        <v>0</v>
      </c>
    </row>
    <row r="476" spans="1:17" x14ac:dyDescent="0.3">
      <c r="A476" s="198"/>
      <c r="B476" s="395" t="s">
        <v>22</v>
      </c>
      <c r="C476" s="363" t="s">
        <v>190</v>
      </c>
      <c r="D476" s="365" t="s">
        <v>98</v>
      </c>
      <c r="E476" s="97"/>
      <c r="F476" s="107"/>
      <c r="G476" s="44"/>
      <c r="H476" s="45"/>
      <c r="I476" s="46"/>
      <c r="J476" s="136">
        <f>SUM(G476:I476)</f>
        <v>0</v>
      </c>
      <c r="K476" s="15">
        <f>E476*J476</f>
        <v>0</v>
      </c>
      <c r="L476" s="17">
        <f>25%*K476</f>
        <v>0</v>
      </c>
      <c r="M476" s="18">
        <f t="shared" ref="M476:M486" si="323">ROUND(SUM(K476:L476),0)</f>
        <v>0</v>
      </c>
      <c r="N476" s="19">
        <f>$N$4*$M476</f>
        <v>0</v>
      </c>
      <c r="O476" s="20">
        <f>$O$4*$M476</f>
        <v>0</v>
      </c>
      <c r="P476" s="21"/>
      <c r="Q476" s="15">
        <f>ROUND(SUM($N476:$P476),0)</f>
        <v>0</v>
      </c>
    </row>
    <row r="477" spans="1:17" x14ac:dyDescent="0.3">
      <c r="A477" s="198"/>
      <c r="B477" s="405"/>
      <c r="C477" s="364"/>
      <c r="D477" s="366"/>
      <c r="E477" s="98"/>
      <c r="F477" s="104"/>
      <c r="G477" s="57"/>
      <c r="H477" s="58"/>
      <c r="I477" s="59"/>
      <c r="J477" s="136">
        <f t="shared" ref="J477:J486" si="324">SUM(G477:I477)</f>
        <v>0</v>
      </c>
      <c r="K477" s="60">
        <f t="shared" ref="K477:K486" si="325">E477*J477</f>
        <v>0</v>
      </c>
      <c r="L477" s="61">
        <f t="shared" ref="L477:L486" si="326">25%*K477</f>
        <v>0</v>
      </c>
      <c r="M477" s="62">
        <f t="shared" si="323"/>
        <v>0</v>
      </c>
      <c r="N477" s="19">
        <f t="shared" ref="N477:N486" si="327">$N$4*$M477</f>
        <v>0</v>
      </c>
      <c r="O477" s="20">
        <f t="shared" ref="O477:O486" si="328">$O$4*$M477</f>
        <v>0</v>
      </c>
      <c r="P477" s="21"/>
      <c r="Q477" s="60">
        <f t="shared" ref="Q477:Q486" si="329">ROUND(SUM($N477:$P477),0)</f>
        <v>0</v>
      </c>
    </row>
    <row r="478" spans="1:17" x14ac:dyDescent="0.3">
      <c r="A478" s="198"/>
      <c r="B478" s="405"/>
      <c r="C478" s="364"/>
      <c r="D478" s="366"/>
      <c r="E478" s="98"/>
      <c r="F478" s="104"/>
      <c r="G478" s="57"/>
      <c r="H478" s="58"/>
      <c r="I478" s="59"/>
      <c r="J478" s="136">
        <f t="shared" si="324"/>
        <v>0</v>
      </c>
      <c r="K478" s="60">
        <f t="shared" si="325"/>
        <v>0</v>
      </c>
      <c r="L478" s="61">
        <f t="shared" si="326"/>
        <v>0</v>
      </c>
      <c r="M478" s="62">
        <f t="shared" si="323"/>
        <v>0</v>
      </c>
      <c r="N478" s="19">
        <f t="shared" si="327"/>
        <v>0</v>
      </c>
      <c r="O478" s="20">
        <f t="shared" si="328"/>
        <v>0</v>
      </c>
      <c r="P478" s="21"/>
      <c r="Q478" s="60">
        <f t="shared" si="329"/>
        <v>0</v>
      </c>
    </row>
    <row r="479" spans="1:17" x14ac:dyDescent="0.3">
      <c r="A479" s="198"/>
      <c r="B479" s="405"/>
      <c r="C479" s="364"/>
      <c r="D479" s="366"/>
      <c r="E479" s="98"/>
      <c r="F479" s="104"/>
      <c r="G479" s="57"/>
      <c r="H479" s="58"/>
      <c r="I479" s="59"/>
      <c r="J479" s="136">
        <f t="shared" si="324"/>
        <v>0</v>
      </c>
      <c r="K479" s="60">
        <f t="shared" si="325"/>
        <v>0</v>
      </c>
      <c r="L479" s="61">
        <f t="shared" si="326"/>
        <v>0</v>
      </c>
      <c r="M479" s="62">
        <f t="shared" si="323"/>
        <v>0</v>
      </c>
      <c r="N479" s="19">
        <f t="shared" si="327"/>
        <v>0</v>
      </c>
      <c r="O479" s="20">
        <f t="shared" si="328"/>
        <v>0</v>
      </c>
      <c r="P479" s="21"/>
      <c r="Q479" s="60">
        <f t="shared" si="329"/>
        <v>0</v>
      </c>
    </row>
    <row r="480" spans="1:17" x14ac:dyDescent="0.3">
      <c r="A480" s="198"/>
      <c r="B480" s="405"/>
      <c r="C480" s="364"/>
      <c r="D480" s="366"/>
      <c r="E480" s="98"/>
      <c r="F480" s="104"/>
      <c r="G480" s="57"/>
      <c r="H480" s="58"/>
      <c r="I480" s="59"/>
      <c r="J480" s="136">
        <f t="shared" si="324"/>
        <v>0</v>
      </c>
      <c r="K480" s="60">
        <f t="shared" si="325"/>
        <v>0</v>
      </c>
      <c r="L480" s="61">
        <f t="shared" si="326"/>
        <v>0</v>
      </c>
      <c r="M480" s="62">
        <f t="shared" si="323"/>
        <v>0</v>
      </c>
      <c r="N480" s="19">
        <f t="shared" si="327"/>
        <v>0</v>
      </c>
      <c r="O480" s="20">
        <f t="shared" si="328"/>
        <v>0</v>
      </c>
      <c r="P480" s="21"/>
      <c r="Q480" s="60">
        <f t="shared" si="329"/>
        <v>0</v>
      </c>
    </row>
    <row r="481" spans="1:17" x14ac:dyDescent="0.3">
      <c r="A481" s="198"/>
      <c r="B481" s="405"/>
      <c r="C481" s="364"/>
      <c r="D481" s="366"/>
      <c r="E481" s="98"/>
      <c r="F481" s="104"/>
      <c r="G481" s="57"/>
      <c r="H481" s="58"/>
      <c r="I481" s="59"/>
      <c r="J481" s="136">
        <f t="shared" si="324"/>
        <v>0</v>
      </c>
      <c r="K481" s="60">
        <f t="shared" si="325"/>
        <v>0</v>
      </c>
      <c r="L481" s="61">
        <f t="shared" si="326"/>
        <v>0</v>
      </c>
      <c r="M481" s="62">
        <f t="shared" si="323"/>
        <v>0</v>
      </c>
      <c r="N481" s="19">
        <f t="shared" si="327"/>
        <v>0</v>
      </c>
      <c r="O481" s="20">
        <f t="shared" si="328"/>
        <v>0</v>
      </c>
      <c r="P481" s="21"/>
      <c r="Q481" s="60">
        <f t="shared" si="329"/>
        <v>0</v>
      </c>
    </row>
    <row r="482" spans="1:17" x14ac:dyDescent="0.3">
      <c r="A482" s="198"/>
      <c r="B482" s="405"/>
      <c r="C482" s="364"/>
      <c r="D482" s="366"/>
      <c r="E482" s="98"/>
      <c r="F482" s="104"/>
      <c r="G482" s="57"/>
      <c r="H482" s="58"/>
      <c r="I482" s="59"/>
      <c r="J482" s="136">
        <f t="shared" si="324"/>
        <v>0</v>
      </c>
      <c r="K482" s="60">
        <f t="shared" si="325"/>
        <v>0</v>
      </c>
      <c r="L482" s="61">
        <f t="shared" si="326"/>
        <v>0</v>
      </c>
      <c r="M482" s="62">
        <f t="shared" si="323"/>
        <v>0</v>
      </c>
      <c r="N482" s="19">
        <f t="shared" si="327"/>
        <v>0</v>
      </c>
      <c r="O482" s="20">
        <f t="shared" si="328"/>
        <v>0</v>
      </c>
      <c r="P482" s="21"/>
      <c r="Q482" s="60">
        <f t="shared" si="329"/>
        <v>0</v>
      </c>
    </row>
    <row r="483" spans="1:17" x14ac:dyDescent="0.3">
      <c r="A483" s="198"/>
      <c r="B483" s="405"/>
      <c r="C483" s="364"/>
      <c r="D483" s="366"/>
      <c r="E483" s="98"/>
      <c r="F483" s="104"/>
      <c r="G483" s="57"/>
      <c r="H483" s="58"/>
      <c r="I483" s="59"/>
      <c r="J483" s="136">
        <f t="shared" si="324"/>
        <v>0</v>
      </c>
      <c r="K483" s="60">
        <f t="shared" si="325"/>
        <v>0</v>
      </c>
      <c r="L483" s="61">
        <f t="shared" si="326"/>
        <v>0</v>
      </c>
      <c r="M483" s="62">
        <f t="shared" si="323"/>
        <v>0</v>
      </c>
      <c r="N483" s="19">
        <f t="shared" si="327"/>
        <v>0</v>
      </c>
      <c r="O483" s="20">
        <f t="shared" si="328"/>
        <v>0</v>
      </c>
      <c r="P483" s="21"/>
      <c r="Q483" s="60">
        <f t="shared" si="329"/>
        <v>0</v>
      </c>
    </row>
    <row r="484" spans="1:17" x14ac:dyDescent="0.3">
      <c r="A484" s="198"/>
      <c r="B484" s="405"/>
      <c r="C484" s="364"/>
      <c r="D484" s="366"/>
      <c r="E484" s="98"/>
      <c r="F484" s="104"/>
      <c r="G484" s="57"/>
      <c r="H484" s="58"/>
      <c r="I484" s="59"/>
      <c r="J484" s="136">
        <f t="shared" si="324"/>
        <v>0</v>
      </c>
      <c r="K484" s="60">
        <f t="shared" si="325"/>
        <v>0</v>
      </c>
      <c r="L484" s="61">
        <f t="shared" si="326"/>
        <v>0</v>
      </c>
      <c r="M484" s="62">
        <f t="shared" si="323"/>
        <v>0</v>
      </c>
      <c r="N484" s="19">
        <f t="shared" si="327"/>
        <v>0</v>
      </c>
      <c r="O484" s="20">
        <f t="shared" si="328"/>
        <v>0</v>
      </c>
      <c r="P484" s="21"/>
      <c r="Q484" s="60">
        <f t="shared" si="329"/>
        <v>0</v>
      </c>
    </row>
    <row r="485" spans="1:17" x14ac:dyDescent="0.3">
      <c r="A485" s="198"/>
      <c r="B485" s="405"/>
      <c r="C485" s="364"/>
      <c r="D485" s="366"/>
      <c r="E485" s="98"/>
      <c r="F485" s="104"/>
      <c r="G485" s="57"/>
      <c r="H485" s="58"/>
      <c r="I485" s="59"/>
      <c r="J485" s="136">
        <f t="shared" si="324"/>
        <v>0</v>
      </c>
      <c r="K485" s="60">
        <f t="shared" si="325"/>
        <v>0</v>
      </c>
      <c r="L485" s="61">
        <f t="shared" si="326"/>
        <v>0</v>
      </c>
      <c r="M485" s="62">
        <f t="shared" si="323"/>
        <v>0</v>
      </c>
      <c r="N485" s="19">
        <f t="shared" si="327"/>
        <v>0</v>
      </c>
      <c r="O485" s="20">
        <f t="shared" si="328"/>
        <v>0</v>
      </c>
      <c r="P485" s="21"/>
      <c r="Q485" s="60">
        <f t="shared" si="329"/>
        <v>0</v>
      </c>
    </row>
    <row r="486" spans="1:17" ht="15" thickBot="1" x14ac:dyDescent="0.35">
      <c r="A486" s="198"/>
      <c r="B486" s="406"/>
      <c r="C486" s="382"/>
      <c r="D486" s="383"/>
      <c r="E486" s="99"/>
      <c r="F486" s="105"/>
      <c r="G486" s="63"/>
      <c r="H486" s="64"/>
      <c r="I486" s="65"/>
      <c r="J486" s="136">
        <f t="shared" si="324"/>
        <v>0</v>
      </c>
      <c r="K486" s="66">
        <f t="shared" si="325"/>
        <v>0</v>
      </c>
      <c r="L486" s="67">
        <f t="shared" si="326"/>
        <v>0</v>
      </c>
      <c r="M486" s="68">
        <f t="shared" si="323"/>
        <v>0</v>
      </c>
      <c r="N486" s="69">
        <f t="shared" si="327"/>
        <v>0</v>
      </c>
      <c r="O486" s="70">
        <f t="shared" si="328"/>
        <v>0</v>
      </c>
      <c r="P486" s="71"/>
      <c r="Q486" s="66">
        <f t="shared" si="329"/>
        <v>0</v>
      </c>
    </row>
    <row r="487" spans="1:17" ht="15.75" customHeight="1" thickBot="1" x14ac:dyDescent="0.35">
      <c r="A487" s="198"/>
      <c r="B487" s="400" t="s">
        <v>144</v>
      </c>
      <c r="C487" s="359"/>
      <c r="D487" s="360"/>
      <c r="E487" s="100">
        <f>SUM(E476:E486)</f>
        <v>0</v>
      </c>
      <c r="F487" s="106"/>
      <c r="G487" s="158"/>
      <c r="H487" s="159"/>
      <c r="I487" s="159"/>
      <c r="J487" s="159"/>
      <c r="K487" s="72">
        <f>SUM(K476:K486)</f>
        <v>0</v>
      </c>
      <c r="L487" s="72">
        <f t="shared" ref="L487:O487" si="330">SUM(L476:L486)</f>
        <v>0</v>
      </c>
      <c r="M487" s="73">
        <f>SUM(M476:M486)</f>
        <v>0</v>
      </c>
      <c r="N487" s="77">
        <f t="shared" si="330"/>
        <v>0</v>
      </c>
      <c r="O487" s="78">
        <f t="shared" si="330"/>
        <v>0</v>
      </c>
      <c r="P487" s="74"/>
      <c r="Q487" s="72">
        <f>SUM(Q476:Q486)</f>
        <v>0</v>
      </c>
    </row>
    <row r="488" spans="1:17" x14ac:dyDescent="0.3">
      <c r="A488" s="198"/>
      <c r="B488" s="395" t="s">
        <v>23</v>
      </c>
      <c r="C488" s="363" t="s">
        <v>99</v>
      </c>
      <c r="D488" s="365" t="s">
        <v>42</v>
      </c>
      <c r="E488" s="97"/>
      <c r="F488" s="107"/>
      <c r="G488" s="44"/>
      <c r="H488" s="45"/>
      <c r="I488" s="46"/>
      <c r="J488" s="136">
        <f>SUM(G488:I488)</f>
        <v>0</v>
      </c>
      <c r="K488" s="15">
        <f>E488*J488</f>
        <v>0</v>
      </c>
      <c r="L488" s="17">
        <f>25%*K488</f>
        <v>0</v>
      </c>
      <c r="M488" s="18">
        <f t="shared" ref="M488:M498" si="331">ROUND(SUM(K488:L488),0)</f>
        <v>0</v>
      </c>
      <c r="N488" s="19">
        <f>$N$4*$M488</f>
        <v>0</v>
      </c>
      <c r="O488" s="20">
        <f>$O$4*$M488</f>
        <v>0</v>
      </c>
      <c r="P488" s="21"/>
      <c r="Q488" s="15">
        <f>ROUND(SUM($N488:$P488),0)</f>
        <v>0</v>
      </c>
    </row>
    <row r="489" spans="1:17" x14ac:dyDescent="0.3">
      <c r="A489" s="198"/>
      <c r="B489" s="405"/>
      <c r="C489" s="364"/>
      <c r="D489" s="366"/>
      <c r="E489" s="98"/>
      <c r="F489" s="104"/>
      <c r="G489" s="57"/>
      <c r="H489" s="58"/>
      <c r="I489" s="59"/>
      <c r="J489" s="136">
        <f t="shared" ref="J489:J498" si="332">SUM(G489:I489)</f>
        <v>0</v>
      </c>
      <c r="K489" s="60">
        <f t="shared" ref="K489:K498" si="333">E489*J489</f>
        <v>0</v>
      </c>
      <c r="L489" s="61">
        <f t="shared" ref="L489:L498" si="334">25%*K489</f>
        <v>0</v>
      </c>
      <c r="M489" s="62">
        <f t="shared" si="331"/>
        <v>0</v>
      </c>
      <c r="N489" s="19">
        <f t="shared" ref="N489:N498" si="335">$N$4*$M489</f>
        <v>0</v>
      </c>
      <c r="O489" s="20">
        <f t="shared" ref="O489:O498" si="336">$O$4*$M489</f>
        <v>0</v>
      </c>
      <c r="P489" s="21"/>
      <c r="Q489" s="60">
        <f t="shared" ref="Q489:Q498" si="337">ROUND(SUM($N489:$P489),0)</f>
        <v>0</v>
      </c>
    </row>
    <row r="490" spans="1:17" x14ac:dyDescent="0.3">
      <c r="A490" s="198"/>
      <c r="B490" s="405"/>
      <c r="C490" s="364"/>
      <c r="D490" s="366"/>
      <c r="E490" s="98"/>
      <c r="F490" s="104"/>
      <c r="G490" s="57"/>
      <c r="H490" s="58"/>
      <c r="I490" s="59"/>
      <c r="J490" s="136">
        <f t="shared" si="332"/>
        <v>0</v>
      </c>
      <c r="K490" s="60">
        <f t="shared" si="333"/>
        <v>0</v>
      </c>
      <c r="L490" s="61">
        <f t="shared" si="334"/>
        <v>0</v>
      </c>
      <c r="M490" s="62">
        <f t="shared" si="331"/>
        <v>0</v>
      </c>
      <c r="N490" s="19">
        <f t="shared" si="335"/>
        <v>0</v>
      </c>
      <c r="O490" s="20">
        <f t="shared" si="336"/>
        <v>0</v>
      </c>
      <c r="P490" s="21"/>
      <c r="Q490" s="60">
        <f t="shared" si="337"/>
        <v>0</v>
      </c>
    </row>
    <row r="491" spans="1:17" x14ac:dyDescent="0.3">
      <c r="A491" s="198"/>
      <c r="B491" s="405"/>
      <c r="C491" s="364"/>
      <c r="D491" s="366"/>
      <c r="E491" s="98"/>
      <c r="F491" s="104"/>
      <c r="G491" s="57"/>
      <c r="H491" s="58"/>
      <c r="I491" s="59"/>
      <c r="J491" s="136">
        <f t="shared" si="332"/>
        <v>0</v>
      </c>
      <c r="K491" s="60">
        <f t="shared" si="333"/>
        <v>0</v>
      </c>
      <c r="L491" s="61">
        <f t="shared" si="334"/>
        <v>0</v>
      </c>
      <c r="M491" s="62">
        <f t="shared" si="331"/>
        <v>0</v>
      </c>
      <c r="N491" s="19">
        <f t="shared" si="335"/>
        <v>0</v>
      </c>
      <c r="O491" s="20">
        <f t="shared" si="336"/>
        <v>0</v>
      </c>
      <c r="P491" s="21"/>
      <c r="Q491" s="60">
        <f t="shared" si="337"/>
        <v>0</v>
      </c>
    </row>
    <row r="492" spans="1:17" x14ac:dyDescent="0.3">
      <c r="A492" s="198"/>
      <c r="B492" s="405"/>
      <c r="C492" s="364"/>
      <c r="D492" s="366"/>
      <c r="E492" s="98"/>
      <c r="F492" s="104"/>
      <c r="G492" s="57"/>
      <c r="H492" s="58"/>
      <c r="I492" s="59"/>
      <c r="J492" s="136">
        <f t="shared" si="332"/>
        <v>0</v>
      </c>
      <c r="K492" s="60">
        <f t="shared" si="333"/>
        <v>0</v>
      </c>
      <c r="L492" s="61">
        <f t="shared" si="334"/>
        <v>0</v>
      </c>
      <c r="M492" s="62">
        <f t="shared" si="331"/>
        <v>0</v>
      </c>
      <c r="N492" s="19">
        <f t="shared" si="335"/>
        <v>0</v>
      </c>
      <c r="O492" s="20">
        <f t="shared" si="336"/>
        <v>0</v>
      </c>
      <c r="P492" s="21"/>
      <c r="Q492" s="60">
        <f t="shared" si="337"/>
        <v>0</v>
      </c>
    </row>
    <row r="493" spans="1:17" x14ac:dyDescent="0.3">
      <c r="A493" s="198"/>
      <c r="B493" s="405"/>
      <c r="C493" s="364"/>
      <c r="D493" s="366"/>
      <c r="E493" s="98"/>
      <c r="F493" s="104"/>
      <c r="G493" s="57"/>
      <c r="H493" s="58"/>
      <c r="I493" s="59"/>
      <c r="J493" s="136">
        <f t="shared" si="332"/>
        <v>0</v>
      </c>
      <c r="K493" s="60">
        <f t="shared" si="333"/>
        <v>0</v>
      </c>
      <c r="L493" s="61">
        <f t="shared" si="334"/>
        <v>0</v>
      </c>
      <c r="M493" s="62">
        <f t="shared" si="331"/>
        <v>0</v>
      </c>
      <c r="N493" s="19">
        <f t="shared" si="335"/>
        <v>0</v>
      </c>
      <c r="O493" s="20">
        <f t="shared" si="336"/>
        <v>0</v>
      </c>
      <c r="P493" s="21"/>
      <c r="Q493" s="60">
        <f t="shared" si="337"/>
        <v>0</v>
      </c>
    </row>
    <row r="494" spans="1:17" x14ac:dyDescent="0.3">
      <c r="A494" s="198"/>
      <c r="B494" s="405"/>
      <c r="C494" s="364"/>
      <c r="D494" s="366"/>
      <c r="E494" s="98"/>
      <c r="F494" s="104"/>
      <c r="G494" s="57"/>
      <c r="H494" s="58"/>
      <c r="I494" s="59"/>
      <c r="J494" s="136">
        <f t="shared" si="332"/>
        <v>0</v>
      </c>
      <c r="K494" s="60">
        <f t="shared" si="333"/>
        <v>0</v>
      </c>
      <c r="L494" s="61">
        <f t="shared" si="334"/>
        <v>0</v>
      </c>
      <c r="M494" s="62">
        <f t="shared" si="331"/>
        <v>0</v>
      </c>
      <c r="N494" s="19">
        <f t="shared" si="335"/>
        <v>0</v>
      </c>
      <c r="O494" s="20">
        <f t="shared" si="336"/>
        <v>0</v>
      </c>
      <c r="P494" s="21"/>
      <c r="Q494" s="60">
        <f t="shared" si="337"/>
        <v>0</v>
      </c>
    </row>
    <row r="495" spans="1:17" x14ac:dyDescent="0.3">
      <c r="A495" s="198"/>
      <c r="B495" s="405"/>
      <c r="C495" s="364"/>
      <c r="D495" s="366"/>
      <c r="E495" s="98"/>
      <c r="F495" s="104"/>
      <c r="G495" s="57"/>
      <c r="H495" s="58"/>
      <c r="I495" s="59"/>
      <c r="J495" s="136">
        <f t="shared" si="332"/>
        <v>0</v>
      </c>
      <c r="K495" s="60">
        <f t="shared" si="333"/>
        <v>0</v>
      </c>
      <c r="L495" s="61">
        <f t="shared" si="334"/>
        <v>0</v>
      </c>
      <c r="M495" s="62">
        <f t="shared" si="331"/>
        <v>0</v>
      </c>
      <c r="N495" s="19">
        <f t="shared" si="335"/>
        <v>0</v>
      </c>
      <c r="O495" s="20">
        <f t="shared" si="336"/>
        <v>0</v>
      </c>
      <c r="P495" s="21"/>
      <c r="Q495" s="60">
        <f t="shared" si="337"/>
        <v>0</v>
      </c>
    </row>
    <row r="496" spans="1:17" x14ac:dyDescent="0.3">
      <c r="A496" s="198"/>
      <c r="B496" s="405"/>
      <c r="C496" s="364"/>
      <c r="D496" s="366"/>
      <c r="E496" s="98"/>
      <c r="F496" s="104"/>
      <c r="G496" s="57"/>
      <c r="H496" s="58"/>
      <c r="I496" s="59"/>
      <c r="J496" s="136">
        <f t="shared" si="332"/>
        <v>0</v>
      </c>
      <c r="K496" s="60">
        <f t="shared" si="333"/>
        <v>0</v>
      </c>
      <c r="L496" s="61">
        <f t="shared" si="334"/>
        <v>0</v>
      </c>
      <c r="M496" s="62">
        <f t="shared" si="331"/>
        <v>0</v>
      </c>
      <c r="N496" s="19">
        <f t="shared" si="335"/>
        <v>0</v>
      </c>
      <c r="O496" s="20">
        <f t="shared" si="336"/>
        <v>0</v>
      </c>
      <c r="P496" s="21"/>
      <c r="Q496" s="60">
        <f t="shared" si="337"/>
        <v>0</v>
      </c>
    </row>
    <row r="497" spans="1:17" x14ac:dyDescent="0.3">
      <c r="A497" s="198"/>
      <c r="B497" s="405"/>
      <c r="C497" s="364"/>
      <c r="D497" s="366"/>
      <c r="E497" s="98"/>
      <c r="F497" s="104"/>
      <c r="G497" s="57"/>
      <c r="H497" s="58"/>
      <c r="I497" s="59"/>
      <c r="J497" s="136">
        <f t="shared" si="332"/>
        <v>0</v>
      </c>
      <c r="K497" s="60">
        <f t="shared" si="333"/>
        <v>0</v>
      </c>
      <c r="L497" s="61">
        <f t="shared" si="334"/>
        <v>0</v>
      </c>
      <c r="M497" s="62">
        <f t="shared" si="331"/>
        <v>0</v>
      </c>
      <c r="N497" s="19">
        <f t="shared" si="335"/>
        <v>0</v>
      </c>
      <c r="O497" s="20">
        <f t="shared" si="336"/>
        <v>0</v>
      </c>
      <c r="P497" s="21"/>
      <c r="Q497" s="60">
        <f t="shared" si="337"/>
        <v>0</v>
      </c>
    </row>
    <row r="498" spans="1:17" ht="15" thickBot="1" x14ac:dyDescent="0.35">
      <c r="A498" s="198"/>
      <c r="B498" s="406"/>
      <c r="C498" s="382"/>
      <c r="D498" s="383"/>
      <c r="E498" s="99"/>
      <c r="F498" s="105"/>
      <c r="G498" s="63"/>
      <c r="H498" s="64"/>
      <c r="I498" s="65"/>
      <c r="J498" s="136">
        <f t="shared" si="332"/>
        <v>0</v>
      </c>
      <c r="K498" s="66">
        <f t="shared" si="333"/>
        <v>0</v>
      </c>
      <c r="L498" s="67">
        <f t="shared" si="334"/>
        <v>0</v>
      </c>
      <c r="M498" s="68">
        <f t="shared" si="331"/>
        <v>0</v>
      </c>
      <c r="N498" s="69">
        <f t="shared" si="335"/>
        <v>0</v>
      </c>
      <c r="O498" s="70">
        <f t="shared" si="336"/>
        <v>0</v>
      </c>
      <c r="P498" s="71"/>
      <c r="Q498" s="66">
        <f t="shared" si="337"/>
        <v>0</v>
      </c>
    </row>
    <row r="499" spans="1:17" ht="15" thickBot="1" x14ac:dyDescent="0.35">
      <c r="A499" s="198"/>
      <c r="B499" s="400" t="s">
        <v>146</v>
      </c>
      <c r="C499" s="359"/>
      <c r="D499" s="360"/>
      <c r="E499" s="100">
        <f>SUM(E488:E498)</f>
        <v>0</v>
      </c>
      <c r="F499" s="106"/>
      <c r="G499" s="158"/>
      <c r="H499" s="159"/>
      <c r="I499" s="159"/>
      <c r="J499" s="159"/>
      <c r="K499" s="72">
        <f>SUM(K488:K498)</f>
        <v>0</v>
      </c>
      <c r="L499" s="72">
        <f t="shared" ref="L499:O499" si="338">SUM(L488:L498)</f>
        <v>0</v>
      </c>
      <c r="M499" s="73">
        <f t="shared" si="338"/>
        <v>0</v>
      </c>
      <c r="N499" s="77">
        <f t="shared" si="338"/>
        <v>0</v>
      </c>
      <c r="O499" s="78">
        <f t="shared" si="338"/>
        <v>0</v>
      </c>
      <c r="P499" s="74"/>
      <c r="Q499" s="72">
        <f>SUM(Q488:Q498)</f>
        <v>0</v>
      </c>
    </row>
    <row r="500" spans="1:17" x14ac:dyDescent="0.3">
      <c r="A500" s="198"/>
      <c r="B500" s="395" t="s">
        <v>24</v>
      </c>
      <c r="C500" s="363" t="s">
        <v>100</v>
      </c>
      <c r="D500" s="365" t="s">
        <v>101</v>
      </c>
      <c r="E500" s="97"/>
      <c r="F500" s="107"/>
      <c r="G500" s="44"/>
      <c r="H500" s="45"/>
      <c r="I500" s="46"/>
      <c r="J500" s="136">
        <f>SUM(G500:I500)</f>
        <v>0</v>
      </c>
      <c r="K500" s="15">
        <f>E500*J500</f>
        <v>0</v>
      </c>
      <c r="L500" s="17">
        <f>25%*K500</f>
        <v>0</v>
      </c>
      <c r="M500" s="18">
        <f t="shared" ref="M500:M510" si="339">ROUND(SUM(K500:L500),0)</f>
        <v>0</v>
      </c>
      <c r="N500" s="19">
        <f>$N$4*$M500</f>
        <v>0</v>
      </c>
      <c r="O500" s="20">
        <f>$O$4*$M500</f>
        <v>0</v>
      </c>
      <c r="P500" s="21"/>
      <c r="Q500" s="15">
        <f>ROUND(SUM($N500:$P500),0)</f>
        <v>0</v>
      </c>
    </row>
    <row r="501" spans="1:17" x14ac:dyDescent="0.3">
      <c r="A501" s="198"/>
      <c r="B501" s="396"/>
      <c r="C501" s="398"/>
      <c r="D501" s="379"/>
      <c r="E501" s="98"/>
      <c r="F501" s="104"/>
      <c r="G501" s="57"/>
      <c r="H501" s="58"/>
      <c r="I501" s="59"/>
      <c r="J501" s="136">
        <f t="shared" ref="J501:J510" si="340">SUM(G501:I501)</f>
        <v>0</v>
      </c>
      <c r="K501" s="60">
        <f t="shared" ref="K501:K510" si="341">E501*J501</f>
        <v>0</v>
      </c>
      <c r="L501" s="61">
        <f t="shared" ref="L501:L510" si="342">25%*K501</f>
        <v>0</v>
      </c>
      <c r="M501" s="62">
        <f t="shared" si="339"/>
        <v>0</v>
      </c>
      <c r="N501" s="19">
        <f t="shared" ref="N501:N510" si="343">$N$4*$M501</f>
        <v>0</v>
      </c>
      <c r="O501" s="20">
        <f t="shared" ref="O501:O510" si="344">$O$4*$M501</f>
        <v>0</v>
      </c>
      <c r="P501" s="21"/>
      <c r="Q501" s="60">
        <f t="shared" ref="Q501:Q510" si="345">ROUND(SUM($N501:$P501),0)</f>
        <v>0</v>
      </c>
    </row>
    <row r="502" spans="1:17" x14ac:dyDescent="0.3">
      <c r="A502" s="198"/>
      <c r="B502" s="396"/>
      <c r="C502" s="398"/>
      <c r="D502" s="379"/>
      <c r="E502" s="98"/>
      <c r="F502" s="104"/>
      <c r="G502" s="57"/>
      <c r="H502" s="58"/>
      <c r="I502" s="59"/>
      <c r="J502" s="136">
        <f t="shared" si="340"/>
        <v>0</v>
      </c>
      <c r="K502" s="60">
        <f t="shared" si="341"/>
        <v>0</v>
      </c>
      <c r="L502" s="61">
        <f t="shared" si="342"/>
        <v>0</v>
      </c>
      <c r="M502" s="62">
        <f t="shared" si="339"/>
        <v>0</v>
      </c>
      <c r="N502" s="19">
        <f t="shared" si="343"/>
        <v>0</v>
      </c>
      <c r="O502" s="20">
        <f t="shared" si="344"/>
        <v>0</v>
      </c>
      <c r="P502" s="21"/>
      <c r="Q502" s="60">
        <f t="shared" si="345"/>
        <v>0</v>
      </c>
    </row>
    <row r="503" spans="1:17" x14ac:dyDescent="0.3">
      <c r="A503" s="198"/>
      <c r="B503" s="396"/>
      <c r="C503" s="398"/>
      <c r="D503" s="379"/>
      <c r="E503" s="98"/>
      <c r="F503" s="104"/>
      <c r="G503" s="57"/>
      <c r="H503" s="58"/>
      <c r="I503" s="59"/>
      <c r="J503" s="136">
        <f t="shared" si="340"/>
        <v>0</v>
      </c>
      <c r="K503" s="60">
        <f t="shared" si="341"/>
        <v>0</v>
      </c>
      <c r="L503" s="61">
        <f t="shared" si="342"/>
        <v>0</v>
      </c>
      <c r="M503" s="62">
        <f t="shared" si="339"/>
        <v>0</v>
      </c>
      <c r="N503" s="19">
        <f t="shared" si="343"/>
        <v>0</v>
      </c>
      <c r="O503" s="20">
        <f t="shared" si="344"/>
        <v>0</v>
      </c>
      <c r="P503" s="21"/>
      <c r="Q503" s="60">
        <f t="shared" si="345"/>
        <v>0</v>
      </c>
    </row>
    <row r="504" spans="1:17" x14ac:dyDescent="0.3">
      <c r="A504" s="198" t="s">
        <v>27</v>
      </c>
      <c r="B504" s="396"/>
      <c r="C504" s="398"/>
      <c r="D504" s="379"/>
      <c r="E504" s="98"/>
      <c r="F504" s="104"/>
      <c r="G504" s="57"/>
      <c r="H504" s="58"/>
      <c r="I504" s="59"/>
      <c r="J504" s="136">
        <f t="shared" si="340"/>
        <v>0</v>
      </c>
      <c r="K504" s="60">
        <f t="shared" si="341"/>
        <v>0</v>
      </c>
      <c r="L504" s="61">
        <f t="shared" si="342"/>
        <v>0</v>
      </c>
      <c r="M504" s="62">
        <f t="shared" si="339"/>
        <v>0</v>
      </c>
      <c r="N504" s="19">
        <f t="shared" si="343"/>
        <v>0</v>
      </c>
      <c r="O504" s="20">
        <f t="shared" si="344"/>
        <v>0</v>
      </c>
      <c r="P504" s="21"/>
      <c r="Q504" s="60">
        <f t="shared" si="345"/>
        <v>0</v>
      </c>
    </row>
    <row r="505" spans="1:17" x14ac:dyDescent="0.3">
      <c r="A505" s="198"/>
      <c r="B505" s="396"/>
      <c r="C505" s="398"/>
      <c r="D505" s="379"/>
      <c r="E505" s="98"/>
      <c r="F505" s="104"/>
      <c r="G505" s="57"/>
      <c r="H505" s="58"/>
      <c r="I505" s="59"/>
      <c r="J505" s="136">
        <f t="shared" si="340"/>
        <v>0</v>
      </c>
      <c r="K505" s="60">
        <f t="shared" si="341"/>
        <v>0</v>
      </c>
      <c r="L505" s="61">
        <f t="shared" si="342"/>
        <v>0</v>
      </c>
      <c r="M505" s="62">
        <f t="shared" si="339"/>
        <v>0</v>
      </c>
      <c r="N505" s="19">
        <f t="shared" si="343"/>
        <v>0</v>
      </c>
      <c r="O505" s="20">
        <f t="shared" si="344"/>
        <v>0</v>
      </c>
      <c r="P505" s="21"/>
      <c r="Q505" s="60">
        <f t="shared" si="345"/>
        <v>0</v>
      </c>
    </row>
    <row r="506" spans="1:17" x14ac:dyDescent="0.3">
      <c r="A506" s="198"/>
      <c r="B506" s="396"/>
      <c r="C506" s="398"/>
      <c r="D506" s="379"/>
      <c r="E506" s="98"/>
      <c r="F506" s="104"/>
      <c r="G506" s="57"/>
      <c r="H506" s="58"/>
      <c r="I506" s="59"/>
      <c r="J506" s="136">
        <f t="shared" si="340"/>
        <v>0</v>
      </c>
      <c r="K506" s="60">
        <f t="shared" si="341"/>
        <v>0</v>
      </c>
      <c r="L506" s="61">
        <f t="shared" si="342"/>
        <v>0</v>
      </c>
      <c r="M506" s="62">
        <f t="shared" si="339"/>
        <v>0</v>
      </c>
      <c r="N506" s="19">
        <f t="shared" si="343"/>
        <v>0</v>
      </c>
      <c r="O506" s="20">
        <f t="shared" si="344"/>
        <v>0</v>
      </c>
      <c r="P506" s="21"/>
      <c r="Q506" s="60">
        <f t="shared" si="345"/>
        <v>0</v>
      </c>
    </row>
    <row r="507" spans="1:17" x14ac:dyDescent="0.3">
      <c r="A507" s="198"/>
      <c r="B507" s="396"/>
      <c r="C507" s="398"/>
      <c r="D507" s="379"/>
      <c r="E507" s="98"/>
      <c r="F507" s="104"/>
      <c r="G507" s="57"/>
      <c r="H507" s="58"/>
      <c r="I507" s="59"/>
      <c r="J507" s="136">
        <f t="shared" si="340"/>
        <v>0</v>
      </c>
      <c r="K507" s="60">
        <f t="shared" si="341"/>
        <v>0</v>
      </c>
      <c r="L507" s="61">
        <f t="shared" si="342"/>
        <v>0</v>
      </c>
      <c r="M507" s="62">
        <f t="shared" si="339"/>
        <v>0</v>
      </c>
      <c r="N507" s="19">
        <f t="shared" si="343"/>
        <v>0</v>
      </c>
      <c r="O507" s="20">
        <f t="shared" si="344"/>
        <v>0</v>
      </c>
      <c r="P507" s="21"/>
      <c r="Q507" s="60">
        <f t="shared" si="345"/>
        <v>0</v>
      </c>
    </row>
    <row r="508" spans="1:17" x14ac:dyDescent="0.3">
      <c r="A508" s="198"/>
      <c r="B508" s="396"/>
      <c r="C508" s="398"/>
      <c r="D508" s="379"/>
      <c r="E508" s="98"/>
      <c r="F508" s="104"/>
      <c r="G508" s="57"/>
      <c r="H508" s="58"/>
      <c r="I508" s="59"/>
      <c r="J508" s="136">
        <f t="shared" si="340"/>
        <v>0</v>
      </c>
      <c r="K508" s="60">
        <f t="shared" si="341"/>
        <v>0</v>
      </c>
      <c r="L508" s="61">
        <f t="shared" si="342"/>
        <v>0</v>
      </c>
      <c r="M508" s="62">
        <f t="shared" si="339"/>
        <v>0</v>
      </c>
      <c r="N508" s="19">
        <f t="shared" si="343"/>
        <v>0</v>
      </c>
      <c r="O508" s="20">
        <f t="shared" si="344"/>
        <v>0</v>
      </c>
      <c r="P508" s="21"/>
      <c r="Q508" s="60">
        <f t="shared" si="345"/>
        <v>0</v>
      </c>
    </row>
    <row r="509" spans="1:17" x14ac:dyDescent="0.3">
      <c r="A509" s="198"/>
      <c r="B509" s="396"/>
      <c r="C509" s="398"/>
      <c r="D509" s="379"/>
      <c r="E509" s="98"/>
      <c r="F509" s="104"/>
      <c r="G509" s="57"/>
      <c r="H509" s="58"/>
      <c r="I509" s="59"/>
      <c r="J509" s="136">
        <f t="shared" si="340"/>
        <v>0</v>
      </c>
      <c r="K509" s="60">
        <f t="shared" si="341"/>
        <v>0</v>
      </c>
      <c r="L509" s="61">
        <f t="shared" si="342"/>
        <v>0</v>
      </c>
      <c r="M509" s="62">
        <f t="shared" si="339"/>
        <v>0</v>
      </c>
      <c r="N509" s="19">
        <f t="shared" si="343"/>
        <v>0</v>
      </c>
      <c r="O509" s="20">
        <f t="shared" si="344"/>
        <v>0</v>
      </c>
      <c r="P509" s="21"/>
      <c r="Q509" s="60">
        <f t="shared" si="345"/>
        <v>0</v>
      </c>
    </row>
    <row r="510" spans="1:17" ht="15" thickBot="1" x14ac:dyDescent="0.35">
      <c r="A510" s="198"/>
      <c r="B510" s="397"/>
      <c r="C510" s="399"/>
      <c r="D510" s="380"/>
      <c r="E510" s="99"/>
      <c r="F510" s="105"/>
      <c r="G510" s="63"/>
      <c r="H510" s="64"/>
      <c r="I510" s="65"/>
      <c r="J510" s="136">
        <f t="shared" si="340"/>
        <v>0</v>
      </c>
      <c r="K510" s="66">
        <f t="shared" si="341"/>
        <v>0</v>
      </c>
      <c r="L510" s="67">
        <f t="shared" si="342"/>
        <v>0</v>
      </c>
      <c r="M510" s="68">
        <f t="shared" si="339"/>
        <v>0</v>
      </c>
      <c r="N510" s="69">
        <f t="shared" si="343"/>
        <v>0</v>
      </c>
      <c r="O510" s="70">
        <f t="shared" si="344"/>
        <v>0</v>
      </c>
      <c r="P510" s="71"/>
      <c r="Q510" s="66">
        <f t="shared" si="345"/>
        <v>0</v>
      </c>
    </row>
    <row r="511" spans="1:17" ht="15" thickBot="1" x14ac:dyDescent="0.35">
      <c r="A511" s="198"/>
      <c r="B511" s="359" t="s">
        <v>147</v>
      </c>
      <c r="C511" s="359"/>
      <c r="D511" s="360"/>
      <c r="E511" s="100">
        <f>SUM(E500:E510)</f>
        <v>0</v>
      </c>
      <c r="F511" s="106"/>
      <c r="G511" s="158"/>
      <c r="H511" s="159"/>
      <c r="I511" s="159"/>
      <c r="J511" s="159"/>
      <c r="K511" s="72">
        <f>SUM(K500:K510)</f>
        <v>0</v>
      </c>
      <c r="L511" s="72">
        <f t="shared" ref="L511:O511" si="346">SUM(L500:L510)</f>
        <v>0</v>
      </c>
      <c r="M511" s="73">
        <f t="shared" si="346"/>
        <v>0</v>
      </c>
      <c r="N511" s="77">
        <f t="shared" si="346"/>
        <v>0</v>
      </c>
      <c r="O511" s="78">
        <f t="shared" si="346"/>
        <v>0</v>
      </c>
      <c r="P511" s="74"/>
      <c r="Q511" s="72">
        <f>SUM(Q500:Q510)</f>
        <v>0</v>
      </c>
    </row>
    <row r="512" spans="1:17" x14ac:dyDescent="0.3">
      <c r="A512" s="198"/>
      <c r="B512" s="395" t="s">
        <v>25</v>
      </c>
      <c r="C512" s="363" t="s">
        <v>102</v>
      </c>
      <c r="D512" s="365" t="s">
        <v>103</v>
      </c>
      <c r="E512" s="97"/>
      <c r="F512" s="107"/>
      <c r="G512" s="44"/>
      <c r="H512" s="45"/>
      <c r="I512" s="46"/>
      <c r="J512" s="136">
        <f>SUM(G512:I512)</f>
        <v>0</v>
      </c>
      <c r="K512" s="15">
        <f>E512*J512</f>
        <v>0</v>
      </c>
      <c r="L512" s="17">
        <f>25%*K512</f>
        <v>0</v>
      </c>
      <c r="M512" s="18">
        <f t="shared" ref="M512:M522" si="347">ROUND(SUM(K512:L512),0)</f>
        <v>0</v>
      </c>
      <c r="N512" s="19">
        <f>$N$4*$M512</f>
        <v>0</v>
      </c>
      <c r="O512" s="20">
        <f>$O$4*$M512</f>
        <v>0</v>
      </c>
      <c r="P512" s="21"/>
      <c r="Q512" s="15">
        <f>ROUND(SUM($N512:$P512),0)</f>
        <v>0</v>
      </c>
    </row>
    <row r="513" spans="1:17" x14ac:dyDescent="0.3">
      <c r="A513" s="198"/>
      <c r="B513" s="396"/>
      <c r="C513" s="398"/>
      <c r="D513" s="379"/>
      <c r="E513" s="98"/>
      <c r="F513" s="104"/>
      <c r="G513" s="57"/>
      <c r="H513" s="58"/>
      <c r="I513" s="59"/>
      <c r="J513" s="136">
        <f t="shared" ref="J513:J522" si="348">SUM(G513:I513)</f>
        <v>0</v>
      </c>
      <c r="K513" s="60">
        <f t="shared" ref="K513:K522" si="349">E513*J513</f>
        <v>0</v>
      </c>
      <c r="L513" s="61">
        <f t="shared" ref="L513:L522" si="350">25%*K513</f>
        <v>0</v>
      </c>
      <c r="M513" s="62">
        <f t="shared" si="347"/>
        <v>0</v>
      </c>
      <c r="N513" s="19">
        <f t="shared" ref="N513:N522" si="351">$N$4*$M513</f>
        <v>0</v>
      </c>
      <c r="O513" s="20">
        <f t="shared" ref="O513:O522" si="352">$O$4*$M513</f>
        <v>0</v>
      </c>
      <c r="P513" s="21"/>
      <c r="Q513" s="60">
        <f t="shared" ref="Q513:Q522" si="353">ROUND(SUM($N513:$P513),0)</f>
        <v>0</v>
      </c>
    </row>
    <row r="514" spans="1:17" x14ac:dyDescent="0.3">
      <c r="A514" s="198"/>
      <c r="B514" s="396"/>
      <c r="C514" s="398"/>
      <c r="D514" s="379"/>
      <c r="E514" s="98"/>
      <c r="F514" s="104"/>
      <c r="G514" s="57"/>
      <c r="H514" s="58"/>
      <c r="I514" s="59"/>
      <c r="J514" s="136">
        <f t="shared" si="348"/>
        <v>0</v>
      </c>
      <c r="K514" s="60">
        <f t="shared" si="349"/>
        <v>0</v>
      </c>
      <c r="L514" s="61">
        <f t="shared" si="350"/>
        <v>0</v>
      </c>
      <c r="M514" s="62">
        <f t="shared" si="347"/>
        <v>0</v>
      </c>
      <c r="N514" s="19">
        <f t="shared" si="351"/>
        <v>0</v>
      </c>
      <c r="O514" s="20">
        <f t="shared" si="352"/>
        <v>0</v>
      </c>
      <c r="P514" s="21"/>
      <c r="Q514" s="60">
        <f t="shared" si="353"/>
        <v>0</v>
      </c>
    </row>
    <row r="515" spans="1:17" x14ac:dyDescent="0.3">
      <c r="A515" s="198"/>
      <c r="B515" s="396"/>
      <c r="C515" s="398"/>
      <c r="D515" s="379"/>
      <c r="E515" s="98"/>
      <c r="F515" s="104"/>
      <c r="G515" s="57"/>
      <c r="H515" s="58"/>
      <c r="I515" s="59"/>
      <c r="J515" s="136">
        <f t="shared" si="348"/>
        <v>0</v>
      </c>
      <c r="K515" s="60">
        <f t="shared" si="349"/>
        <v>0</v>
      </c>
      <c r="L515" s="61">
        <f t="shared" si="350"/>
        <v>0</v>
      </c>
      <c r="M515" s="62">
        <f t="shared" si="347"/>
        <v>0</v>
      </c>
      <c r="N515" s="19">
        <f t="shared" si="351"/>
        <v>0</v>
      </c>
      <c r="O515" s="20">
        <f t="shared" si="352"/>
        <v>0</v>
      </c>
      <c r="P515" s="21"/>
      <c r="Q515" s="60">
        <f t="shared" si="353"/>
        <v>0</v>
      </c>
    </row>
    <row r="516" spans="1:17" x14ac:dyDescent="0.3">
      <c r="A516" s="198"/>
      <c r="B516" s="396"/>
      <c r="C516" s="398"/>
      <c r="D516" s="379"/>
      <c r="E516" s="98"/>
      <c r="F516" s="104"/>
      <c r="G516" s="57"/>
      <c r="H516" s="58"/>
      <c r="I516" s="59"/>
      <c r="J516" s="136">
        <f t="shared" si="348"/>
        <v>0</v>
      </c>
      <c r="K516" s="60">
        <f t="shared" si="349"/>
        <v>0</v>
      </c>
      <c r="L516" s="61">
        <f t="shared" si="350"/>
        <v>0</v>
      </c>
      <c r="M516" s="62">
        <f t="shared" si="347"/>
        <v>0</v>
      </c>
      <c r="N516" s="19">
        <f t="shared" si="351"/>
        <v>0</v>
      </c>
      <c r="O516" s="20">
        <f t="shared" si="352"/>
        <v>0</v>
      </c>
      <c r="P516" s="21"/>
      <c r="Q516" s="60">
        <f t="shared" si="353"/>
        <v>0</v>
      </c>
    </row>
    <row r="517" spans="1:17" x14ac:dyDescent="0.3">
      <c r="A517" s="198"/>
      <c r="B517" s="396"/>
      <c r="C517" s="398"/>
      <c r="D517" s="379"/>
      <c r="E517" s="98"/>
      <c r="F517" s="104"/>
      <c r="G517" s="57"/>
      <c r="H517" s="58"/>
      <c r="I517" s="59"/>
      <c r="J517" s="136">
        <f t="shared" si="348"/>
        <v>0</v>
      </c>
      <c r="K517" s="60">
        <f t="shared" si="349"/>
        <v>0</v>
      </c>
      <c r="L517" s="61">
        <f t="shared" si="350"/>
        <v>0</v>
      </c>
      <c r="M517" s="62">
        <f t="shared" si="347"/>
        <v>0</v>
      </c>
      <c r="N517" s="19">
        <f t="shared" si="351"/>
        <v>0</v>
      </c>
      <c r="O517" s="20">
        <f t="shared" si="352"/>
        <v>0</v>
      </c>
      <c r="P517" s="21"/>
      <c r="Q517" s="60">
        <f t="shared" si="353"/>
        <v>0</v>
      </c>
    </row>
    <row r="518" spans="1:17" x14ac:dyDescent="0.3">
      <c r="A518" s="198"/>
      <c r="B518" s="396"/>
      <c r="C518" s="398"/>
      <c r="D518" s="379"/>
      <c r="E518" s="98"/>
      <c r="F518" s="104"/>
      <c r="G518" s="57"/>
      <c r="H518" s="58"/>
      <c r="I518" s="59"/>
      <c r="J518" s="136">
        <f t="shared" si="348"/>
        <v>0</v>
      </c>
      <c r="K518" s="60">
        <f t="shared" si="349"/>
        <v>0</v>
      </c>
      <c r="L518" s="61">
        <f t="shared" si="350"/>
        <v>0</v>
      </c>
      <c r="M518" s="62">
        <f t="shared" si="347"/>
        <v>0</v>
      </c>
      <c r="N518" s="19">
        <f t="shared" si="351"/>
        <v>0</v>
      </c>
      <c r="O518" s="20">
        <f t="shared" si="352"/>
        <v>0</v>
      </c>
      <c r="P518" s="21"/>
      <c r="Q518" s="60">
        <f t="shared" si="353"/>
        <v>0</v>
      </c>
    </row>
    <row r="519" spans="1:17" x14ac:dyDescent="0.3">
      <c r="A519" s="198"/>
      <c r="B519" s="396"/>
      <c r="C519" s="398"/>
      <c r="D519" s="379"/>
      <c r="E519" s="98"/>
      <c r="F519" s="104"/>
      <c r="G519" s="57"/>
      <c r="H519" s="58"/>
      <c r="I519" s="59"/>
      <c r="J519" s="136">
        <f t="shared" si="348"/>
        <v>0</v>
      </c>
      <c r="K519" s="60">
        <f t="shared" si="349"/>
        <v>0</v>
      </c>
      <c r="L519" s="61">
        <f t="shared" si="350"/>
        <v>0</v>
      </c>
      <c r="M519" s="62">
        <f t="shared" si="347"/>
        <v>0</v>
      </c>
      <c r="N519" s="19">
        <f t="shared" si="351"/>
        <v>0</v>
      </c>
      <c r="O519" s="20">
        <f t="shared" si="352"/>
        <v>0</v>
      </c>
      <c r="P519" s="21"/>
      <c r="Q519" s="60">
        <f t="shared" si="353"/>
        <v>0</v>
      </c>
    </row>
    <row r="520" spans="1:17" x14ac:dyDescent="0.3">
      <c r="A520" s="198"/>
      <c r="B520" s="396"/>
      <c r="C520" s="398"/>
      <c r="D520" s="379"/>
      <c r="E520" s="98"/>
      <c r="F520" s="104"/>
      <c r="G520" s="57"/>
      <c r="H520" s="58"/>
      <c r="I520" s="59"/>
      <c r="J520" s="136">
        <f t="shared" si="348"/>
        <v>0</v>
      </c>
      <c r="K520" s="60">
        <f t="shared" si="349"/>
        <v>0</v>
      </c>
      <c r="L520" s="61">
        <f t="shared" si="350"/>
        <v>0</v>
      </c>
      <c r="M520" s="62">
        <f t="shared" si="347"/>
        <v>0</v>
      </c>
      <c r="N520" s="19">
        <f t="shared" si="351"/>
        <v>0</v>
      </c>
      <c r="O520" s="20">
        <f t="shared" si="352"/>
        <v>0</v>
      </c>
      <c r="P520" s="21"/>
      <c r="Q520" s="60">
        <f t="shared" si="353"/>
        <v>0</v>
      </c>
    </row>
    <row r="521" spans="1:17" x14ac:dyDescent="0.3">
      <c r="A521" s="198"/>
      <c r="B521" s="396"/>
      <c r="C521" s="398"/>
      <c r="D521" s="379"/>
      <c r="E521" s="98"/>
      <c r="F521" s="104"/>
      <c r="G521" s="57"/>
      <c r="H521" s="58"/>
      <c r="I521" s="59"/>
      <c r="J521" s="136">
        <f t="shared" si="348"/>
        <v>0</v>
      </c>
      <c r="K521" s="60">
        <f t="shared" si="349"/>
        <v>0</v>
      </c>
      <c r="L521" s="61">
        <f t="shared" si="350"/>
        <v>0</v>
      </c>
      <c r="M521" s="62">
        <f t="shared" si="347"/>
        <v>0</v>
      </c>
      <c r="N521" s="19">
        <f t="shared" si="351"/>
        <v>0</v>
      </c>
      <c r="O521" s="20">
        <f t="shared" si="352"/>
        <v>0</v>
      </c>
      <c r="P521" s="21"/>
      <c r="Q521" s="60">
        <f t="shared" si="353"/>
        <v>0</v>
      </c>
    </row>
    <row r="522" spans="1:17" ht="15" thickBot="1" x14ac:dyDescent="0.35">
      <c r="A522" s="198"/>
      <c r="B522" s="397"/>
      <c r="C522" s="399"/>
      <c r="D522" s="380"/>
      <c r="E522" s="99"/>
      <c r="F522" s="105"/>
      <c r="G522" s="63"/>
      <c r="H522" s="64"/>
      <c r="I522" s="65"/>
      <c r="J522" s="136">
        <f t="shared" si="348"/>
        <v>0</v>
      </c>
      <c r="K522" s="66">
        <f t="shared" si="349"/>
        <v>0</v>
      </c>
      <c r="L522" s="67">
        <f t="shared" si="350"/>
        <v>0</v>
      </c>
      <c r="M522" s="68">
        <f t="shared" si="347"/>
        <v>0</v>
      </c>
      <c r="N522" s="69">
        <f t="shared" si="351"/>
        <v>0</v>
      </c>
      <c r="O522" s="70">
        <f t="shared" si="352"/>
        <v>0</v>
      </c>
      <c r="P522" s="71"/>
      <c r="Q522" s="66">
        <f t="shared" si="353"/>
        <v>0</v>
      </c>
    </row>
    <row r="523" spans="1:17" ht="15" thickBot="1" x14ac:dyDescent="0.35">
      <c r="A523" s="198"/>
      <c r="B523" s="359" t="s">
        <v>148</v>
      </c>
      <c r="C523" s="359"/>
      <c r="D523" s="360"/>
      <c r="E523" s="100">
        <f>SUM(E512:E522)</f>
        <v>0</v>
      </c>
      <c r="F523" s="106"/>
      <c r="G523" s="158"/>
      <c r="H523" s="159"/>
      <c r="I523" s="159"/>
      <c r="J523" s="159"/>
      <c r="K523" s="72">
        <f>SUM(K512:K522)</f>
        <v>0</v>
      </c>
      <c r="L523" s="72">
        <f t="shared" ref="L523:O523" si="354">SUM(L512:L522)</f>
        <v>0</v>
      </c>
      <c r="M523" s="73">
        <f t="shared" si="354"/>
        <v>0</v>
      </c>
      <c r="N523" s="77">
        <f t="shared" si="354"/>
        <v>0</v>
      </c>
      <c r="O523" s="78">
        <f t="shared" si="354"/>
        <v>0</v>
      </c>
      <c r="P523" s="74"/>
      <c r="Q523" s="72">
        <f>SUM(Q512:Q522)</f>
        <v>0</v>
      </c>
    </row>
    <row r="524" spans="1:17" x14ac:dyDescent="0.3">
      <c r="A524" s="198"/>
      <c r="B524" s="395" t="s">
        <v>26</v>
      </c>
      <c r="C524" s="363" t="s">
        <v>104</v>
      </c>
      <c r="D524" s="365" t="s">
        <v>105</v>
      </c>
      <c r="E524" s="97"/>
      <c r="F524" s="107"/>
      <c r="G524" s="44"/>
      <c r="H524" s="45"/>
      <c r="I524" s="46"/>
      <c r="J524" s="136">
        <f>SUM(G524:I524)</f>
        <v>0</v>
      </c>
      <c r="K524" s="15">
        <f>E524*J524</f>
        <v>0</v>
      </c>
      <c r="L524" s="17">
        <f>25%*K524</f>
        <v>0</v>
      </c>
      <c r="M524" s="18">
        <f t="shared" ref="M524:M534" si="355">ROUND(SUM(K524:L524),0)</f>
        <v>0</v>
      </c>
      <c r="N524" s="19">
        <f>$N$4*$M524</f>
        <v>0</v>
      </c>
      <c r="O524" s="20">
        <f>$O$4*$M524</f>
        <v>0</v>
      </c>
      <c r="P524" s="21"/>
      <c r="Q524" s="15">
        <f>ROUND(SUM($N524:$P524),0)</f>
        <v>0</v>
      </c>
    </row>
    <row r="525" spans="1:17" x14ac:dyDescent="0.3">
      <c r="A525" s="198"/>
      <c r="B525" s="396"/>
      <c r="C525" s="398"/>
      <c r="D525" s="379"/>
      <c r="E525" s="98"/>
      <c r="F525" s="104"/>
      <c r="G525" s="57"/>
      <c r="H525" s="58"/>
      <c r="I525" s="59"/>
      <c r="J525" s="136">
        <f t="shared" ref="J525:J534" si="356">SUM(G525:I525)</f>
        <v>0</v>
      </c>
      <c r="K525" s="60">
        <f t="shared" ref="K525:K534" si="357">E525*J525</f>
        <v>0</v>
      </c>
      <c r="L525" s="61">
        <f t="shared" ref="L525:L534" si="358">25%*K525</f>
        <v>0</v>
      </c>
      <c r="M525" s="62">
        <f t="shared" si="355"/>
        <v>0</v>
      </c>
      <c r="N525" s="19">
        <f t="shared" ref="N525:N534" si="359">$N$4*$M525</f>
        <v>0</v>
      </c>
      <c r="O525" s="20">
        <f t="shared" ref="O525:O534" si="360">$O$4*$M525</f>
        <v>0</v>
      </c>
      <c r="P525" s="21"/>
      <c r="Q525" s="60">
        <f t="shared" ref="Q525:Q534" si="361">ROUND(SUM($N525:$P525),0)</f>
        <v>0</v>
      </c>
    </row>
    <row r="526" spans="1:17" x14ac:dyDescent="0.3">
      <c r="A526" s="198"/>
      <c r="B526" s="396"/>
      <c r="C526" s="398"/>
      <c r="D526" s="379"/>
      <c r="E526" s="98"/>
      <c r="F526" s="104"/>
      <c r="G526" s="57"/>
      <c r="H526" s="58"/>
      <c r="I526" s="59"/>
      <c r="J526" s="136">
        <f t="shared" si="356"/>
        <v>0</v>
      </c>
      <c r="K526" s="60">
        <f t="shared" si="357"/>
        <v>0</v>
      </c>
      <c r="L526" s="61">
        <f t="shared" si="358"/>
        <v>0</v>
      </c>
      <c r="M526" s="62">
        <f t="shared" si="355"/>
        <v>0</v>
      </c>
      <c r="N526" s="19">
        <f t="shared" si="359"/>
        <v>0</v>
      </c>
      <c r="O526" s="20">
        <f t="shared" si="360"/>
        <v>0</v>
      </c>
      <c r="P526" s="21"/>
      <c r="Q526" s="60">
        <f t="shared" si="361"/>
        <v>0</v>
      </c>
    </row>
    <row r="527" spans="1:17" x14ac:dyDescent="0.3">
      <c r="A527" s="198"/>
      <c r="B527" s="396"/>
      <c r="C527" s="398"/>
      <c r="D527" s="379"/>
      <c r="E527" s="98"/>
      <c r="F527" s="104"/>
      <c r="G527" s="57"/>
      <c r="H527" s="58"/>
      <c r="I527" s="59"/>
      <c r="J527" s="136">
        <f t="shared" si="356"/>
        <v>0</v>
      </c>
      <c r="K527" s="60">
        <f t="shared" si="357"/>
        <v>0</v>
      </c>
      <c r="L527" s="61">
        <f t="shared" si="358"/>
        <v>0</v>
      </c>
      <c r="M527" s="62">
        <f t="shared" si="355"/>
        <v>0</v>
      </c>
      <c r="N527" s="19">
        <f t="shared" si="359"/>
        <v>0</v>
      </c>
      <c r="O527" s="20">
        <f t="shared" si="360"/>
        <v>0</v>
      </c>
      <c r="P527" s="21"/>
      <c r="Q527" s="60">
        <f t="shared" si="361"/>
        <v>0</v>
      </c>
    </row>
    <row r="528" spans="1:17" x14ac:dyDescent="0.3">
      <c r="A528" s="198"/>
      <c r="B528" s="396"/>
      <c r="C528" s="398"/>
      <c r="D528" s="379"/>
      <c r="E528" s="98"/>
      <c r="F528" s="104"/>
      <c r="G528" s="57"/>
      <c r="H528" s="58"/>
      <c r="I528" s="59"/>
      <c r="J528" s="136">
        <f t="shared" si="356"/>
        <v>0</v>
      </c>
      <c r="K528" s="60">
        <f t="shared" si="357"/>
        <v>0</v>
      </c>
      <c r="L528" s="61">
        <f t="shared" si="358"/>
        <v>0</v>
      </c>
      <c r="M528" s="62">
        <f t="shared" si="355"/>
        <v>0</v>
      </c>
      <c r="N528" s="19">
        <f t="shared" si="359"/>
        <v>0</v>
      </c>
      <c r="O528" s="20">
        <f t="shared" si="360"/>
        <v>0</v>
      </c>
      <c r="P528" s="21"/>
      <c r="Q528" s="60">
        <f t="shared" si="361"/>
        <v>0</v>
      </c>
    </row>
    <row r="529" spans="1:17" x14ac:dyDescent="0.3">
      <c r="A529" s="198"/>
      <c r="B529" s="396"/>
      <c r="C529" s="398"/>
      <c r="D529" s="379"/>
      <c r="E529" s="98"/>
      <c r="F529" s="104"/>
      <c r="G529" s="57"/>
      <c r="H529" s="58"/>
      <c r="I529" s="59"/>
      <c r="J529" s="136">
        <f t="shared" si="356"/>
        <v>0</v>
      </c>
      <c r="K529" s="60">
        <f t="shared" si="357"/>
        <v>0</v>
      </c>
      <c r="L529" s="61">
        <f t="shared" si="358"/>
        <v>0</v>
      </c>
      <c r="M529" s="62">
        <f t="shared" si="355"/>
        <v>0</v>
      </c>
      <c r="N529" s="19">
        <f t="shared" si="359"/>
        <v>0</v>
      </c>
      <c r="O529" s="20">
        <f t="shared" si="360"/>
        <v>0</v>
      </c>
      <c r="P529" s="21"/>
      <c r="Q529" s="60">
        <f t="shared" si="361"/>
        <v>0</v>
      </c>
    </row>
    <row r="530" spans="1:17" x14ac:dyDescent="0.3">
      <c r="A530" s="198"/>
      <c r="B530" s="396"/>
      <c r="C530" s="398"/>
      <c r="D530" s="379"/>
      <c r="E530" s="98"/>
      <c r="F530" s="104"/>
      <c r="G530" s="57"/>
      <c r="H530" s="58"/>
      <c r="I530" s="59"/>
      <c r="J530" s="136">
        <f t="shared" si="356"/>
        <v>0</v>
      </c>
      <c r="K530" s="60">
        <f t="shared" si="357"/>
        <v>0</v>
      </c>
      <c r="L530" s="61">
        <f t="shared" si="358"/>
        <v>0</v>
      </c>
      <c r="M530" s="62">
        <f t="shared" si="355"/>
        <v>0</v>
      </c>
      <c r="N530" s="19">
        <f t="shared" si="359"/>
        <v>0</v>
      </c>
      <c r="O530" s="20">
        <f t="shared" si="360"/>
        <v>0</v>
      </c>
      <c r="P530" s="21"/>
      <c r="Q530" s="60">
        <f t="shared" si="361"/>
        <v>0</v>
      </c>
    </row>
    <row r="531" spans="1:17" x14ac:dyDescent="0.3">
      <c r="A531" s="198"/>
      <c r="B531" s="396"/>
      <c r="C531" s="398"/>
      <c r="D531" s="379"/>
      <c r="E531" s="98"/>
      <c r="F531" s="104"/>
      <c r="G531" s="57"/>
      <c r="H531" s="58"/>
      <c r="I531" s="59"/>
      <c r="J531" s="136">
        <f t="shared" si="356"/>
        <v>0</v>
      </c>
      <c r="K531" s="60">
        <f t="shared" si="357"/>
        <v>0</v>
      </c>
      <c r="L531" s="61">
        <f t="shared" si="358"/>
        <v>0</v>
      </c>
      <c r="M531" s="62">
        <f t="shared" si="355"/>
        <v>0</v>
      </c>
      <c r="N531" s="19">
        <f t="shared" si="359"/>
        <v>0</v>
      </c>
      <c r="O531" s="20">
        <f t="shared" si="360"/>
        <v>0</v>
      </c>
      <c r="P531" s="21"/>
      <c r="Q531" s="60">
        <f t="shared" si="361"/>
        <v>0</v>
      </c>
    </row>
    <row r="532" spans="1:17" x14ac:dyDescent="0.3">
      <c r="A532" s="198"/>
      <c r="B532" s="396"/>
      <c r="C532" s="398"/>
      <c r="D532" s="379"/>
      <c r="E532" s="98"/>
      <c r="F532" s="104"/>
      <c r="G532" s="57"/>
      <c r="H532" s="58"/>
      <c r="I532" s="59"/>
      <c r="J532" s="136">
        <f t="shared" si="356"/>
        <v>0</v>
      </c>
      <c r="K532" s="60">
        <f t="shared" si="357"/>
        <v>0</v>
      </c>
      <c r="L532" s="61">
        <f t="shared" si="358"/>
        <v>0</v>
      </c>
      <c r="M532" s="62">
        <f t="shared" si="355"/>
        <v>0</v>
      </c>
      <c r="N532" s="19">
        <f t="shared" si="359"/>
        <v>0</v>
      </c>
      <c r="O532" s="20">
        <f t="shared" si="360"/>
        <v>0</v>
      </c>
      <c r="P532" s="21"/>
      <c r="Q532" s="60">
        <f t="shared" si="361"/>
        <v>0</v>
      </c>
    </row>
    <row r="533" spans="1:17" x14ac:dyDescent="0.3">
      <c r="A533" s="198"/>
      <c r="B533" s="396"/>
      <c r="C533" s="398"/>
      <c r="D533" s="379"/>
      <c r="E533" s="98"/>
      <c r="F533" s="104"/>
      <c r="G533" s="57"/>
      <c r="H533" s="58"/>
      <c r="I533" s="59"/>
      <c r="J533" s="136">
        <f t="shared" si="356"/>
        <v>0</v>
      </c>
      <c r="K533" s="60">
        <f t="shared" si="357"/>
        <v>0</v>
      </c>
      <c r="L533" s="61">
        <f t="shared" si="358"/>
        <v>0</v>
      </c>
      <c r="M533" s="62">
        <f t="shared" si="355"/>
        <v>0</v>
      </c>
      <c r="N533" s="19">
        <f t="shared" si="359"/>
        <v>0</v>
      </c>
      <c r="O533" s="20">
        <f t="shared" si="360"/>
        <v>0</v>
      </c>
      <c r="P533" s="21"/>
      <c r="Q533" s="60">
        <f t="shared" si="361"/>
        <v>0</v>
      </c>
    </row>
    <row r="534" spans="1:17" ht="15" thickBot="1" x14ac:dyDescent="0.35">
      <c r="A534" s="198"/>
      <c r="B534" s="397"/>
      <c r="C534" s="399"/>
      <c r="D534" s="380"/>
      <c r="E534" s="99"/>
      <c r="F534" s="105"/>
      <c r="G534" s="63"/>
      <c r="H534" s="64"/>
      <c r="I534" s="65"/>
      <c r="J534" s="136">
        <f t="shared" si="356"/>
        <v>0</v>
      </c>
      <c r="K534" s="66">
        <f t="shared" si="357"/>
        <v>0</v>
      </c>
      <c r="L534" s="67">
        <f t="shared" si="358"/>
        <v>0</v>
      </c>
      <c r="M534" s="68">
        <f t="shared" si="355"/>
        <v>0</v>
      </c>
      <c r="N534" s="69">
        <f t="shared" si="359"/>
        <v>0</v>
      </c>
      <c r="O534" s="70">
        <f t="shared" si="360"/>
        <v>0</v>
      </c>
      <c r="P534" s="71"/>
      <c r="Q534" s="66">
        <f t="shared" si="361"/>
        <v>0</v>
      </c>
    </row>
    <row r="535" spans="1:17" ht="15" thickBot="1" x14ac:dyDescent="0.35">
      <c r="A535" s="198"/>
      <c r="B535" s="359" t="s">
        <v>149</v>
      </c>
      <c r="C535" s="359"/>
      <c r="D535" s="360"/>
      <c r="E535" s="100">
        <f>SUM(E524:E534)</f>
        <v>0</v>
      </c>
      <c r="F535" s="106"/>
      <c r="G535" s="158"/>
      <c r="H535" s="159"/>
      <c r="I535" s="159"/>
      <c r="J535" s="159"/>
      <c r="K535" s="72">
        <f>SUM(K524:K534)</f>
        <v>0</v>
      </c>
      <c r="L535" s="72">
        <f t="shared" ref="L535:O535" si="362">SUM(L524:L534)</f>
        <v>0</v>
      </c>
      <c r="M535" s="73">
        <f t="shared" si="362"/>
        <v>0</v>
      </c>
      <c r="N535" s="77">
        <f t="shared" si="362"/>
        <v>0</v>
      </c>
      <c r="O535" s="78">
        <f t="shared" si="362"/>
        <v>0</v>
      </c>
      <c r="P535" s="74"/>
      <c r="Q535" s="72">
        <f>SUM(Q524:Q534)</f>
        <v>0</v>
      </c>
    </row>
    <row r="536" spans="1:17" ht="15" thickBot="1" x14ac:dyDescent="0.35">
      <c r="A536" s="334" t="s">
        <v>69</v>
      </c>
      <c r="B536" s="335"/>
      <c r="C536" s="335"/>
      <c r="D536" s="358"/>
      <c r="E536" s="102">
        <f>E475+E463+E367+E355+E343+E331+E319+E307+E223+E163+E151+E127+E115+E103+E91+E79+E43+E31+E535+E523+E511+E499+E487+E451+E439+E427+E415+E403+E391+E379+E295+E283+E271+E259+E247+E235+E211+E199+E187+E175+E139+E67+E55+E19</f>
        <v>0</v>
      </c>
      <c r="F536" s="109"/>
      <c r="G536" s="103"/>
      <c r="H536" s="87"/>
      <c r="I536" s="87"/>
      <c r="J536" s="137"/>
      <c r="K536" s="102">
        <f t="shared" ref="K536:Q536" si="363">K475+K463+K367+K355+K343+K331+K319+K307+K223+K163+K151+K127+K115+K103+K91+K79+K43+K31+K535+K523+K511+K499+K487+K451+K439+K427+K415+K403+K391+K379+K295+K283+K271+K259+K247+K235+K211+K199+K187+K175+K139+K67+K55+K19</f>
        <v>0</v>
      </c>
      <c r="L536" s="102">
        <f t="shared" si="363"/>
        <v>0</v>
      </c>
      <c r="M536" s="102">
        <f t="shared" si="363"/>
        <v>0</v>
      </c>
      <c r="N536" s="102">
        <f t="shared" si="363"/>
        <v>0</v>
      </c>
      <c r="O536" s="102">
        <f t="shared" si="363"/>
        <v>0</v>
      </c>
      <c r="P536" s="102">
        <f t="shared" si="363"/>
        <v>0</v>
      </c>
      <c r="Q536" s="88">
        <f t="shared" si="363"/>
        <v>0</v>
      </c>
    </row>
    <row r="608" spans="1:16" s="1" customFormat="1" x14ac:dyDescent="0.3">
      <c r="A608" s="22"/>
      <c r="B608" s="22"/>
      <c r="C608" s="22"/>
      <c r="D608" s="43"/>
      <c r="E608" s="76"/>
      <c r="F608" s="76"/>
      <c r="G608" s="22"/>
      <c r="H608" s="22"/>
      <c r="I608" s="22"/>
      <c r="J608" s="113"/>
      <c r="N608" s="22"/>
      <c r="O608" s="22"/>
      <c r="P608" s="22"/>
    </row>
    <row r="656" spans="10:10" s="22" customFormat="1" ht="14.4" customHeight="1" x14ac:dyDescent="0.3">
      <c r="J656" s="113"/>
    </row>
    <row r="692" spans="10:10" s="22" customFormat="1" ht="14.4" customHeight="1" x14ac:dyDescent="0.3">
      <c r="J692" s="113"/>
    </row>
    <row r="703" spans="10:10" s="22" customFormat="1" ht="15" customHeight="1" x14ac:dyDescent="0.3">
      <c r="J703" s="113"/>
    </row>
    <row r="715" spans="10:10" s="22" customFormat="1" ht="15" customHeight="1" x14ac:dyDescent="0.3">
      <c r="J715" s="113"/>
    </row>
    <row r="727" spans="10:10" s="22" customFormat="1" ht="15" customHeight="1" x14ac:dyDescent="0.3">
      <c r="J727" s="113"/>
    </row>
  </sheetData>
  <sheetProtection algorithmName="SHA-512" hashValue="mAgkNV99fXRjvPEzm9VwbbahKbWTNxbycUASoCe80fy37ecU+vtAhPz7B4mKlZygwr+NTDPJq4NRO4IimqlmnQ==" saltValue="YxwoLqXUTbqo8aR6QDNbRg==" spinCount="100000" sheet="1" objects="1" scenarios="1"/>
  <mergeCells count="197">
    <mergeCell ref="B535:D535"/>
    <mergeCell ref="A536:D536"/>
    <mergeCell ref="B511:D511"/>
    <mergeCell ref="B512:B522"/>
    <mergeCell ref="C512:C522"/>
    <mergeCell ref="D512:D522"/>
    <mergeCell ref="B523:D523"/>
    <mergeCell ref="B524:B534"/>
    <mergeCell ref="C524:C534"/>
    <mergeCell ref="D524:D534"/>
    <mergeCell ref="B487:D487"/>
    <mergeCell ref="B488:B498"/>
    <mergeCell ref="C488:C498"/>
    <mergeCell ref="D488:D498"/>
    <mergeCell ref="B499:D499"/>
    <mergeCell ref="B500:B510"/>
    <mergeCell ref="C500:C510"/>
    <mergeCell ref="D500:D510"/>
    <mergeCell ref="B464:B474"/>
    <mergeCell ref="C464:C474"/>
    <mergeCell ref="D464:D474"/>
    <mergeCell ref="B475:D475"/>
    <mergeCell ref="B476:B486"/>
    <mergeCell ref="C476:C486"/>
    <mergeCell ref="D476:D486"/>
    <mergeCell ref="B439:D439"/>
    <mergeCell ref="B440:B450"/>
    <mergeCell ref="C440:C450"/>
    <mergeCell ref="D440:D450"/>
    <mergeCell ref="B451:D451"/>
    <mergeCell ref="A452:A475"/>
    <mergeCell ref="B452:B462"/>
    <mergeCell ref="C452:C462"/>
    <mergeCell ref="D452:D462"/>
    <mergeCell ref="B463:D463"/>
    <mergeCell ref="B415:D415"/>
    <mergeCell ref="B416:B426"/>
    <mergeCell ref="C416:C426"/>
    <mergeCell ref="D416:D426"/>
    <mergeCell ref="B427:D427"/>
    <mergeCell ref="B428:B438"/>
    <mergeCell ref="C428:C438"/>
    <mergeCell ref="D428:D438"/>
    <mergeCell ref="B391:D391"/>
    <mergeCell ref="B392:B402"/>
    <mergeCell ref="C392:C402"/>
    <mergeCell ref="D392:D402"/>
    <mergeCell ref="B403:D403"/>
    <mergeCell ref="B404:B414"/>
    <mergeCell ref="C404:C414"/>
    <mergeCell ref="D404:D414"/>
    <mergeCell ref="B368:B378"/>
    <mergeCell ref="C368:C378"/>
    <mergeCell ref="D368:D378"/>
    <mergeCell ref="B379:D379"/>
    <mergeCell ref="B380:B390"/>
    <mergeCell ref="C380:C390"/>
    <mergeCell ref="D380:D390"/>
    <mergeCell ref="B343:D343"/>
    <mergeCell ref="B344:B354"/>
    <mergeCell ref="C344:C354"/>
    <mergeCell ref="D344:D354"/>
    <mergeCell ref="B355:D355"/>
    <mergeCell ref="B356:B366"/>
    <mergeCell ref="C356:C366"/>
    <mergeCell ref="D356:D366"/>
    <mergeCell ref="B320:B330"/>
    <mergeCell ref="C320:C330"/>
    <mergeCell ref="D320:D330"/>
    <mergeCell ref="B331:D331"/>
    <mergeCell ref="B332:B342"/>
    <mergeCell ref="C332:C342"/>
    <mergeCell ref="D332:D342"/>
    <mergeCell ref="B295:D295"/>
    <mergeCell ref="A296:A367"/>
    <mergeCell ref="B296:B306"/>
    <mergeCell ref="C296:C306"/>
    <mergeCell ref="D296:D306"/>
    <mergeCell ref="B307:D307"/>
    <mergeCell ref="B308:B318"/>
    <mergeCell ref="C308:C318"/>
    <mergeCell ref="D308:D318"/>
    <mergeCell ref="B319:D319"/>
    <mergeCell ref="B367:D367"/>
    <mergeCell ref="B271:D271"/>
    <mergeCell ref="B272:B282"/>
    <mergeCell ref="C272:C282"/>
    <mergeCell ref="D272:D282"/>
    <mergeCell ref="B283:D283"/>
    <mergeCell ref="B284:B294"/>
    <mergeCell ref="C284:C294"/>
    <mergeCell ref="D284:D294"/>
    <mergeCell ref="B247:D247"/>
    <mergeCell ref="B248:B258"/>
    <mergeCell ref="C248:C258"/>
    <mergeCell ref="D248:D258"/>
    <mergeCell ref="B259:D259"/>
    <mergeCell ref="B260:B270"/>
    <mergeCell ref="C260:C270"/>
    <mergeCell ref="D260:D270"/>
    <mergeCell ref="B224:B234"/>
    <mergeCell ref="C224:C234"/>
    <mergeCell ref="D224:D234"/>
    <mergeCell ref="B235:D235"/>
    <mergeCell ref="B236:B246"/>
    <mergeCell ref="C236:C246"/>
    <mergeCell ref="D236:D246"/>
    <mergeCell ref="B211:D211"/>
    <mergeCell ref="A212:A223"/>
    <mergeCell ref="B212:B222"/>
    <mergeCell ref="C212:C222"/>
    <mergeCell ref="D212:D222"/>
    <mergeCell ref="B223:D223"/>
    <mergeCell ref="B187:D187"/>
    <mergeCell ref="B188:B198"/>
    <mergeCell ref="C188:C198"/>
    <mergeCell ref="D188:D198"/>
    <mergeCell ref="B199:D199"/>
    <mergeCell ref="B200:B210"/>
    <mergeCell ref="C200:C210"/>
    <mergeCell ref="D200:D210"/>
    <mergeCell ref="B164:B174"/>
    <mergeCell ref="C164:C174"/>
    <mergeCell ref="D164:D174"/>
    <mergeCell ref="B175:D175"/>
    <mergeCell ref="B176:B186"/>
    <mergeCell ref="C176:C186"/>
    <mergeCell ref="D176:D186"/>
    <mergeCell ref="B139:D139"/>
    <mergeCell ref="A140:A163"/>
    <mergeCell ref="B140:B150"/>
    <mergeCell ref="C140:C150"/>
    <mergeCell ref="D140:D150"/>
    <mergeCell ref="B151:D151"/>
    <mergeCell ref="B152:B162"/>
    <mergeCell ref="C152:C162"/>
    <mergeCell ref="D152:D162"/>
    <mergeCell ref="B163:D163"/>
    <mergeCell ref="B128:B138"/>
    <mergeCell ref="C128:C138"/>
    <mergeCell ref="D128:D138"/>
    <mergeCell ref="B92:B102"/>
    <mergeCell ref="C92:C102"/>
    <mergeCell ref="D92:D102"/>
    <mergeCell ref="B103:D103"/>
    <mergeCell ref="B104:B114"/>
    <mergeCell ref="C104:C114"/>
    <mergeCell ref="D104:D114"/>
    <mergeCell ref="B67:D67"/>
    <mergeCell ref="A68:A127"/>
    <mergeCell ref="B68:B78"/>
    <mergeCell ref="C68:C78"/>
    <mergeCell ref="D68:D78"/>
    <mergeCell ref="B79:D79"/>
    <mergeCell ref="B80:B90"/>
    <mergeCell ref="C80:C90"/>
    <mergeCell ref="D80:D90"/>
    <mergeCell ref="B91:D91"/>
    <mergeCell ref="B115:D115"/>
    <mergeCell ref="B116:B126"/>
    <mergeCell ref="C116:C126"/>
    <mergeCell ref="D116:D126"/>
    <mergeCell ref="B127:D127"/>
    <mergeCell ref="B44:B54"/>
    <mergeCell ref="C44:C54"/>
    <mergeCell ref="D44:D54"/>
    <mergeCell ref="B55:D55"/>
    <mergeCell ref="B56:B66"/>
    <mergeCell ref="C56:C66"/>
    <mergeCell ref="D56:D66"/>
    <mergeCell ref="B19:D19"/>
    <mergeCell ref="A20:A43"/>
    <mergeCell ref="B20:B30"/>
    <mergeCell ref="C20:C30"/>
    <mergeCell ref="D20:D30"/>
    <mergeCell ref="B31:D31"/>
    <mergeCell ref="B32:B42"/>
    <mergeCell ref="C32:C42"/>
    <mergeCell ref="D32:D42"/>
    <mergeCell ref="B43:D43"/>
    <mergeCell ref="P2:P3"/>
    <mergeCell ref="Q2:Q4"/>
    <mergeCell ref="B3:D3"/>
    <mergeCell ref="B4:D4"/>
    <mergeCell ref="B5:B18"/>
    <mergeCell ref="C5:C18"/>
    <mergeCell ref="D5:D18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</mergeCells>
  <dataValidations count="1">
    <dataValidation operator="greaterThanOrEqual" allowBlank="1" showInputMessage="1" showErrorMessage="1" sqref="G9:G18 E2:E4 G464:J474 G44:J54 G56:J66 G128:J138 G164:J174 G176:J186 G188:J198 G200:J210 G224:J234 G236:J246 G248:J258 G260:J270 G272:J282 G284:J294 G368:J378 G380:J390 G392:J402 G404:J414 G416:J426 G428:J438 G440:J450 G476:J486 G488:J498 G500:J510 G512:J522 G524:J534 G20:J30 G32:J42 G68:J78 G80:J90 G92:J102 G104:J114 G116:J126 G140:J150 G152:J162 G212:J222 G296:J306 G308:J318 G320:J330 G332:J342 G344:J354 G356:J366 G452:J462 H5:J18 B4:D4"/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4"/>
  <sheetViews>
    <sheetView zoomScaleNormal="100" workbookViewId="0">
      <selection activeCell="J5" sqref="J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5" width="13.109375" style="96" customWidth="1"/>
    <col min="6" max="8" width="20.33203125" style="113" hidden="1" customWidth="1"/>
    <col min="9" max="9" width="22.44140625" style="114" customWidth="1"/>
    <col min="10" max="10" width="20.109375" style="22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7.109375" style="22" customWidth="1"/>
    <col min="17" max="17" width="14.88671875" style="22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33203125" style="1" customWidth="1"/>
    <col min="26" max="16384" width="9.109375" style="22"/>
  </cols>
  <sheetData>
    <row r="1" spans="1:25" s="1" customFormat="1" ht="36" customHeight="1" thickBot="1" x14ac:dyDescent="0.35">
      <c r="D1" s="2"/>
      <c r="E1" s="93"/>
      <c r="F1" s="308" t="s">
        <v>51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1" t="s">
        <v>54</v>
      </c>
      <c r="W1" s="312"/>
      <c r="X1" s="312"/>
      <c r="Y1" s="313"/>
    </row>
    <row r="2" spans="1:25" s="2" customFormat="1" ht="30" customHeight="1" x14ac:dyDescent="0.3">
      <c r="A2" s="3" t="s">
        <v>0</v>
      </c>
      <c r="B2" s="407" t="str">
        <f>'Total budget'!B2:D2</f>
        <v>EJP SOIL 3rd call</v>
      </c>
      <c r="C2" s="408"/>
      <c r="D2" s="409"/>
      <c r="E2" s="347" t="s">
        <v>179</v>
      </c>
      <c r="F2" s="326" t="s">
        <v>43</v>
      </c>
      <c r="G2" s="327"/>
      <c r="H2" s="328"/>
      <c r="I2" s="316" t="s">
        <v>57</v>
      </c>
      <c r="J2" s="319" t="s">
        <v>44</v>
      </c>
      <c r="K2" s="389" t="s">
        <v>45</v>
      </c>
      <c r="L2" s="390"/>
      <c r="M2" s="319" t="s">
        <v>46</v>
      </c>
      <c r="N2" s="311" t="s">
        <v>63</v>
      </c>
      <c r="O2" s="312"/>
      <c r="P2" s="312"/>
      <c r="Q2" s="314"/>
      <c r="R2" s="319" t="s">
        <v>47</v>
      </c>
      <c r="S2" s="319" t="s">
        <v>48</v>
      </c>
      <c r="T2" s="319" t="s">
        <v>70</v>
      </c>
      <c r="U2" s="341" t="s">
        <v>50</v>
      </c>
      <c r="V2" s="308" t="s">
        <v>34</v>
      </c>
      <c r="W2" s="309" t="s">
        <v>52</v>
      </c>
      <c r="X2" s="310" t="s">
        <v>53</v>
      </c>
      <c r="Y2" s="314" t="s">
        <v>55</v>
      </c>
    </row>
    <row r="3" spans="1:25" s="2" customFormat="1" ht="33" customHeight="1" x14ac:dyDescent="0.3">
      <c r="A3" s="89" t="s">
        <v>58</v>
      </c>
      <c r="B3" s="344" t="str">
        <f>'Total budget'!B3:D3</f>
        <v>XXX</v>
      </c>
      <c r="C3" s="345"/>
      <c r="D3" s="346"/>
      <c r="E3" s="348"/>
      <c r="F3" s="329"/>
      <c r="G3" s="330"/>
      <c r="H3" s="331"/>
      <c r="I3" s="317"/>
      <c r="J3" s="320"/>
      <c r="K3" s="91"/>
      <c r="L3" s="90"/>
      <c r="M3" s="320"/>
      <c r="N3" s="391"/>
      <c r="O3" s="392"/>
      <c r="P3" s="392"/>
      <c r="Q3" s="393"/>
      <c r="R3" s="320"/>
      <c r="S3" s="320"/>
      <c r="T3" s="320"/>
      <c r="U3" s="342"/>
      <c r="V3" s="332"/>
      <c r="W3" s="333"/>
      <c r="X3" s="325"/>
      <c r="Y3" s="315"/>
    </row>
    <row r="4" spans="1:25" s="2" customFormat="1" ht="45" customHeight="1" thickBot="1" x14ac:dyDescent="0.35">
      <c r="A4" s="4" t="s">
        <v>72</v>
      </c>
      <c r="B4" s="339" t="s">
        <v>186</v>
      </c>
      <c r="C4" s="339"/>
      <c r="D4" s="340"/>
      <c r="E4" s="349"/>
      <c r="F4" s="110" t="s">
        <v>64</v>
      </c>
      <c r="G4" s="111" t="s">
        <v>71</v>
      </c>
      <c r="H4" s="112" t="s">
        <v>65</v>
      </c>
      <c r="I4" s="324"/>
      <c r="J4" s="321"/>
      <c r="K4" s="7" t="s">
        <v>59</v>
      </c>
      <c r="L4" s="6" t="s">
        <v>60</v>
      </c>
      <c r="M4" s="321"/>
      <c r="N4" s="7" t="s">
        <v>61</v>
      </c>
      <c r="O4" s="5" t="s">
        <v>62</v>
      </c>
      <c r="P4" s="162" t="s">
        <v>169</v>
      </c>
      <c r="Q4" s="163" t="s">
        <v>170</v>
      </c>
      <c r="R4" s="321"/>
      <c r="S4" s="321"/>
      <c r="T4" s="321"/>
      <c r="U4" s="343"/>
      <c r="V4" s="8">
        <v>0.44</v>
      </c>
      <c r="W4" s="9">
        <v>0.56000000000000005</v>
      </c>
      <c r="X4" s="10">
        <v>1</v>
      </c>
      <c r="Y4" s="315"/>
    </row>
    <row r="5" spans="1:25" x14ac:dyDescent="0.3">
      <c r="A5" s="204"/>
      <c r="B5" s="11" t="s">
        <v>1</v>
      </c>
      <c r="C5" s="12" t="s">
        <v>123</v>
      </c>
      <c r="D5" s="13" t="s">
        <v>28</v>
      </c>
      <c r="E5" s="221">
        <f>'Y4 PC'!E19</f>
        <v>0</v>
      </c>
      <c r="F5" s="221">
        <f>'Y4 PC'!G19</f>
        <v>0</v>
      </c>
      <c r="G5" s="221">
        <f>'Y4 PC'!H19</f>
        <v>0</v>
      </c>
      <c r="H5" s="221">
        <f>'Y4 PC'!I19</f>
        <v>0</v>
      </c>
      <c r="I5" s="222">
        <f>'Y4 PC'!K19</f>
        <v>0</v>
      </c>
      <c r="J5" s="51"/>
      <c r="K5" s="54"/>
      <c r="L5" s="46"/>
      <c r="M5" s="299">
        <f>SUM($K5:$L5)</f>
        <v>0</v>
      </c>
      <c r="N5" s="54"/>
      <c r="O5" s="45"/>
      <c r="P5" s="117"/>
      <c r="Q5" s="48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ht="14.4" customHeight="1" x14ac:dyDescent="0.3">
      <c r="A6" s="225"/>
      <c r="B6" s="201" t="s">
        <v>228</v>
      </c>
      <c r="C6" s="202" t="s">
        <v>125</v>
      </c>
      <c r="D6" s="203"/>
      <c r="E6" s="222">
        <f>'Y4 PC'!E31</f>
        <v>0</v>
      </c>
      <c r="F6" s="222">
        <f>'Y4 PC'!G31</f>
        <v>0</v>
      </c>
      <c r="G6" s="222">
        <f>'Y4 PC'!H31</f>
        <v>0</v>
      </c>
      <c r="H6" s="222">
        <f>'Y4 PC'!I31</f>
        <v>0</v>
      </c>
      <c r="I6" s="222">
        <f>'Y4 PC'!K31</f>
        <v>0</v>
      </c>
      <c r="J6" s="200"/>
      <c r="K6" s="160"/>
      <c r="L6" s="59"/>
      <c r="M6" s="300">
        <f>SUM($K6:$L6)</f>
        <v>0</v>
      </c>
      <c r="N6" s="160"/>
      <c r="O6" s="58"/>
      <c r="P6" s="117"/>
      <c r="Q6" s="59"/>
      <c r="R6" s="83">
        <f>SUM($N6:$Q6)</f>
        <v>0</v>
      </c>
      <c r="S6" s="83">
        <f>I6+J6+M6+R6</f>
        <v>0</v>
      </c>
      <c r="T6" s="61">
        <f>25%*(S6-J6)</f>
        <v>0</v>
      </c>
      <c r="U6" s="85">
        <f>ROUND(SUM(S6:T6),0)</f>
        <v>0</v>
      </c>
      <c r="V6" s="19">
        <f>$V$4*$U6</f>
        <v>0</v>
      </c>
      <c r="W6" s="20">
        <f>$W$4*$U6</f>
        <v>0</v>
      </c>
      <c r="X6" s="21"/>
      <c r="Y6" s="83">
        <f>ROUND(SUM($V6:$X6),0)</f>
        <v>0</v>
      </c>
    </row>
    <row r="7" spans="1:25" ht="15" thickBot="1" x14ac:dyDescent="0.35">
      <c r="A7" s="205"/>
      <c r="B7" s="169" t="s">
        <v>229</v>
      </c>
      <c r="C7" s="170" t="s">
        <v>189</v>
      </c>
      <c r="D7" s="171"/>
      <c r="E7" s="223">
        <f>'Y4 PC'!E43</f>
        <v>0</v>
      </c>
      <c r="F7" s="223">
        <f>'Y4 PC'!G43</f>
        <v>0</v>
      </c>
      <c r="G7" s="223">
        <f>'Y4 PC'!H43</f>
        <v>0</v>
      </c>
      <c r="H7" s="223">
        <f>'Y4 PC'!I43</f>
        <v>0</v>
      </c>
      <c r="I7" s="223">
        <f>'Y4 PC'!K43</f>
        <v>0</v>
      </c>
      <c r="J7" s="53"/>
      <c r="K7" s="56"/>
      <c r="L7" s="50"/>
      <c r="M7" s="301">
        <f>SUM($K7:$L7)</f>
        <v>0</v>
      </c>
      <c r="N7" s="56"/>
      <c r="O7" s="49"/>
      <c r="P7" s="120"/>
      <c r="Q7" s="50"/>
      <c r="R7" s="41">
        <f>SUM($N7:$Q7)</f>
        <v>0</v>
      </c>
      <c r="S7" s="41">
        <f>I7+J7+M7+R7</f>
        <v>0</v>
      </c>
      <c r="T7" s="32">
        <f>25%*(S7-J7)</f>
        <v>0</v>
      </c>
      <c r="U7" s="42">
        <f>ROUND(SUM(S7:T7),0)</f>
        <v>0</v>
      </c>
      <c r="V7" s="172">
        <f>$V$4*$U7</f>
        <v>0</v>
      </c>
      <c r="W7" s="173">
        <f>$W$4*$U7</f>
        <v>0</v>
      </c>
      <c r="X7" s="174"/>
      <c r="Y7" s="41">
        <f>ROUND(SUM($V7:$X7),0)</f>
        <v>0</v>
      </c>
    </row>
    <row r="8" spans="1:25" x14ac:dyDescent="0.3">
      <c r="A8" s="226"/>
      <c r="B8" s="11" t="s">
        <v>2</v>
      </c>
      <c r="C8" s="12" t="s">
        <v>74</v>
      </c>
      <c r="D8" s="13" t="s">
        <v>39</v>
      </c>
      <c r="E8" s="222">
        <f>'Y4 PC'!E55</f>
        <v>0</v>
      </c>
      <c r="F8" s="222">
        <f>'Y4 PC'!G55</f>
        <v>0</v>
      </c>
      <c r="G8" s="222">
        <f>'Y4 PC'!H55</f>
        <v>0</v>
      </c>
      <c r="H8" s="222">
        <f>'Y4 PC'!I55</f>
        <v>0</v>
      </c>
      <c r="I8" s="222">
        <f>'Y4 PC'!K55</f>
        <v>0</v>
      </c>
      <c r="J8" s="200"/>
      <c r="K8" s="160"/>
      <c r="L8" s="59"/>
      <c r="M8" s="302"/>
      <c r="N8" s="160"/>
      <c r="O8" s="58"/>
      <c r="P8" s="117"/>
      <c r="Q8" s="59"/>
      <c r="R8" s="60">
        <f t="shared" ref="R8:R48" si="0">SUM($N8:$Q8)</f>
        <v>0</v>
      </c>
      <c r="S8" s="60">
        <f t="shared" ref="S8:S48" si="1">I8+J8+M8+R8</f>
        <v>0</v>
      </c>
      <c r="T8" s="61">
        <f t="shared" ref="T8:T48" si="2">25%*(S8-J8)</f>
        <v>0</v>
      </c>
      <c r="U8" s="62">
        <f t="shared" ref="U8:U48" si="3">ROUND(SUM(S8:T8),0)</f>
        <v>0</v>
      </c>
      <c r="V8" s="19">
        <f t="shared" ref="V8:V48" si="4">$V$4*$U8</f>
        <v>0</v>
      </c>
      <c r="W8" s="20">
        <f t="shared" ref="W8:W48" si="5">$W$4*$U8</f>
        <v>0</v>
      </c>
      <c r="X8" s="21"/>
      <c r="Y8" s="60">
        <f t="shared" ref="Y8:Y48" si="6">ROUND(SUM($V8:$X8),0)</f>
        <v>0</v>
      </c>
    </row>
    <row r="9" spans="1:25" x14ac:dyDescent="0.3">
      <c r="A9" s="11"/>
      <c r="B9" s="23" t="s">
        <v>3</v>
      </c>
      <c r="C9" s="24" t="s">
        <v>75</v>
      </c>
      <c r="D9" s="13" t="s">
        <v>29</v>
      </c>
      <c r="E9" s="221">
        <f>'Y4 PC'!E67</f>
        <v>0</v>
      </c>
      <c r="F9" s="221">
        <f>'Y4 PC'!G67</f>
        <v>0</v>
      </c>
      <c r="G9" s="221">
        <f>'Y4 PC'!H67</f>
        <v>0</v>
      </c>
      <c r="H9" s="221">
        <f>'Y4 PC'!I67</f>
        <v>0</v>
      </c>
      <c r="I9" s="221">
        <f>'Y4 PC'!K67</f>
        <v>0</v>
      </c>
      <c r="J9" s="52"/>
      <c r="K9" s="55"/>
      <c r="L9" s="48"/>
      <c r="M9" s="303"/>
      <c r="N9" s="55"/>
      <c r="O9" s="47"/>
      <c r="P9" s="118"/>
      <c r="Q9" s="48"/>
      <c r="R9" s="26">
        <f t="shared" si="0"/>
        <v>0</v>
      </c>
      <c r="S9" s="26">
        <f t="shared" si="1"/>
        <v>0</v>
      </c>
      <c r="T9" s="28">
        <f t="shared" si="2"/>
        <v>0</v>
      </c>
      <c r="U9" s="29">
        <f t="shared" si="3"/>
        <v>0</v>
      </c>
      <c r="V9" s="27">
        <f t="shared" si="4"/>
        <v>0</v>
      </c>
      <c r="W9" s="25">
        <f t="shared" si="5"/>
        <v>0</v>
      </c>
      <c r="X9" s="30"/>
      <c r="Y9" s="26">
        <f t="shared" si="6"/>
        <v>0</v>
      </c>
    </row>
    <row r="10" spans="1:25" x14ac:dyDescent="0.3">
      <c r="A10" s="225"/>
      <c r="B10" s="201" t="s">
        <v>230</v>
      </c>
      <c r="C10" s="202" t="s">
        <v>106</v>
      </c>
      <c r="D10" s="203"/>
      <c r="E10" s="222">
        <f>'Y4 PC'!E79</f>
        <v>0</v>
      </c>
      <c r="F10" s="222">
        <f>'Y4 PC'!G79</f>
        <v>0</v>
      </c>
      <c r="G10" s="222">
        <f>'Y4 PC'!H79</f>
        <v>0</v>
      </c>
      <c r="H10" s="222">
        <f>'Y4 PC'!I79</f>
        <v>0</v>
      </c>
      <c r="I10" s="222">
        <f>'Y4 PC'!K79</f>
        <v>0</v>
      </c>
      <c r="J10" s="200"/>
      <c r="K10" s="160"/>
      <c r="L10" s="59"/>
      <c r="M10" s="300">
        <f>SUM($K10:$L10)</f>
        <v>0</v>
      </c>
      <c r="N10" s="160"/>
      <c r="O10" s="58"/>
      <c r="P10" s="117"/>
      <c r="Q10" s="59"/>
      <c r="R10" s="83">
        <f>SUM($N10:$Q10)</f>
        <v>0</v>
      </c>
      <c r="S10" s="83">
        <f>I10+J10+M10+R10</f>
        <v>0</v>
      </c>
      <c r="T10" s="61">
        <f>25%*(S10-J10)</f>
        <v>0</v>
      </c>
      <c r="U10" s="85">
        <f>ROUND(SUM(S10:T10),0)</f>
        <v>0</v>
      </c>
      <c r="V10" s="19">
        <f>$V$4*$U10</f>
        <v>0</v>
      </c>
      <c r="W10" s="20">
        <f>$W$4*$U10</f>
        <v>0</v>
      </c>
      <c r="X10" s="21"/>
      <c r="Y10" s="83">
        <f>ROUND(SUM($V10:$X10),0)</f>
        <v>0</v>
      </c>
    </row>
    <row r="11" spans="1:25" x14ac:dyDescent="0.3">
      <c r="A11" s="225"/>
      <c r="B11" s="36" t="s">
        <v>231</v>
      </c>
      <c r="C11" s="37" t="s">
        <v>107</v>
      </c>
      <c r="D11" s="38"/>
      <c r="E11" s="221">
        <f>'Y4 PC'!E91</f>
        <v>0</v>
      </c>
      <c r="F11" s="221">
        <f>'Y4 PC'!G91</f>
        <v>0</v>
      </c>
      <c r="G11" s="221">
        <f>'Y4 PC'!H91</f>
        <v>0</v>
      </c>
      <c r="H11" s="221">
        <f>'Y4 PC'!I91</f>
        <v>0</v>
      </c>
      <c r="I11" s="221">
        <f>'Y4 PC'!K91</f>
        <v>0</v>
      </c>
      <c r="J11" s="52"/>
      <c r="K11" s="55"/>
      <c r="L11" s="48"/>
      <c r="M11" s="304">
        <f>SUM($K11:$L11)</f>
        <v>0</v>
      </c>
      <c r="N11" s="55"/>
      <c r="O11" s="47"/>
      <c r="P11" s="118"/>
      <c r="Q11" s="48"/>
      <c r="R11" s="39">
        <f>SUM($N11:$Q11)</f>
        <v>0</v>
      </c>
      <c r="S11" s="39">
        <f>I11+J11+M11+R11</f>
        <v>0</v>
      </c>
      <c r="T11" s="28">
        <f>25%*(S11-J11)</f>
        <v>0</v>
      </c>
      <c r="U11" s="40">
        <f>ROUND(SUM(S11:T11),0)</f>
        <v>0</v>
      </c>
      <c r="V11" s="27">
        <f>$V$4*$U11</f>
        <v>0</v>
      </c>
      <c r="W11" s="25">
        <f>$W$4*$U11</f>
        <v>0</v>
      </c>
      <c r="X11" s="30"/>
      <c r="Y11" s="39">
        <f>ROUND(SUM($V11:$X11),0)</f>
        <v>0</v>
      </c>
    </row>
    <row r="12" spans="1:25" x14ac:dyDescent="0.3">
      <c r="A12" s="225"/>
      <c r="B12" s="36" t="s">
        <v>232</v>
      </c>
      <c r="C12" s="37" t="s">
        <v>108</v>
      </c>
      <c r="D12" s="38"/>
      <c r="E12" s="221">
        <f>'Y4 PC'!E103</f>
        <v>0</v>
      </c>
      <c r="F12" s="221">
        <f>'Y4 PC'!G103</f>
        <v>0</v>
      </c>
      <c r="G12" s="221">
        <f>'Y4 PC'!H103</f>
        <v>0</v>
      </c>
      <c r="H12" s="221">
        <f>'Y4 PC'!I103</f>
        <v>0</v>
      </c>
      <c r="I12" s="221">
        <f>'Y4 PC'!K103</f>
        <v>0</v>
      </c>
      <c r="J12" s="52"/>
      <c r="K12" s="55"/>
      <c r="L12" s="48"/>
      <c r="M12" s="304">
        <f>SUM($K12:$L12)</f>
        <v>0</v>
      </c>
      <c r="N12" s="55"/>
      <c r="O12" s="47"/>
      <c r="P12" s="118"/>
      <c r="Q12" s="48"/>
      <c r="R12" s="39">
        <f>SUM($N12:$Q12)</f>
        <v>0</v>
      </c>
      <c r="S12" s="39">
        <f>I12+J12+M12+R12</f>
        <v>0</v>
      </c>
      <c r="T12" s="28">
        <f>25%*(S12-J12)</f>
        <v>0</v>
      </c>
      <c r="U12" s="40">
        <f>ROUND(SUM(S12:T12),0)</f>
        <v>0</v>
      </c>
      <c r="V12" s="27">
        <f>$V$4*$U12</f>
        <v>0</v>
      </c>
      <c r="W12" s="25">
        <f>$W$4*$U12</f>
        <v>0</v>
      </c>
      <c r="X12" s="30"/>
      <c r="Y12" s="39">
        <f>ROUND(SUM($V12:$X12),0)</f>
        <v>0</v>
      </c>
    </row>
    <row r="13" spans="1:25" x14ac:dyDescent="0.3">
      <c r="A13" s="225"/>
      <c r="B13" s="36" t="s">
        <v>233</v>
      </c>
      <c r="C13" s="37" t="s">
        <v>109</v>
      </c>
      <c r="D13" s="38"/>
      <c r="E13" s="221">
        <f>'Y4 PC'!E115</f>
        <v>0</v>
      </c>
      <c r="F13" s="221">
        <f>'Y4 PC'!G115</f>
        <v>0</v>
      </c>
      <c r="G13" s="221">
        <f>'Y4 PC'!H115</f>
        <v>0</v>
      </c>
      <c r="H13" s="221">
        <f>'Y4 PC'!I115</f>
        <v>0</v>
      </c>
      <c r="I13" s="221">
        <f>'Y4 PC'!K115</f>
        <v>0</v>
      </c>
      <c r="J13" s="52"/>
      <c r="K13" s="55"/>
      <c r="L13" s="48"/>
      <c r="M13" s="304">
        <f>SUM($K13:$L13)</f>
        <v>0</v>
      </c>
      <c r="N13" s="55"/>
      <c r="O13" s="47"/>
      <c r="P13" s="118"/>
      <c r="Q13" s="48"/>
      <c r="R13" s="39">
        <f>SUM($N13:$Q13)</f>
        <v>0</v>
      </c>
      <c r="S13" s="39">
        <f>I13+J13+M13+R13</f>
        <v>0</v>
      </c>
      <c r="T13" s="28">
        <f>25%*(S13-J13)</f>
        <v>0</v>
      </c>
      <c r="U13" s="40">
        <f>ROUND(SUM(S13:T13),0)</f>
        <v>0</v>
      </c>
      <c r="V13" s="27">
        <f>$V$4*$U13</f>
        <v>0</v>
      </c>
      <c r="W13" s="25">
        <f>$W$4*$U13</f>
        <v>0</v>
      </c>
      <c r="X13" s="30"/>
      <c r="Y13" s="39">
        <f>ROUND(SUM($V13:$X13),0)</f>
        <v>0</v>
      </c>
    </row>
    <row r="14" spans="1:25" ht="15" thickBot="1" x14ac:dyDescent="0.35">
      <c r="A14" s="205"/>
      <c r="B14" s="169" t="s">
        <v>234</v>
      </c>
      <c r="C14" s="170" t="s">
        <v>110</v>
      </c>
      <c r="D14" s="171"/>
      <c r="E14" s="223">
        <f>'Y4 PC'!E127</f>
        <v>0</v>
      </c>
      <c r="F14" s="223">
        <f>'Y4 PC'!G127</f>
        <v>0</v>
      </c>
      <c r="G14" s="223">
        <f>'Y4 PC'!H127</f>
        <v>0</v>
      </c>
      <c r="H14" s="223">
        <f>'Y4 PC'!I127</f>
        <v>0</v>
      </c>
      <c r="I14" s="223">
        <f>'Y4 PC'!K127</f>
        <v>0</v>
      </c>
      <c r="J14" s="53"/>
      <c r="K14" s="56"/>
      <c r="L14" s="50"/>
      <c r="M14" s="301">
        <f>SUM($K14:$L14)</f>
        <v>0</v>
      </c>
      <c r="N14" s="56"/>
      <c r="O14" s="49"/>
      <c r="P14" s="120"/>
      <c r="Q14" s="50"/>
      <c r="R14" s="41">
        <f>SUM($N14:$Q14)</f>
        <v>0</v>
      </c>
      <c r="S14" s="41">
        <f>I14+J14+M14+R14</f>
        <v>0</v>
      </c>
      <c r="T14" s="32">
        <f>25%*(S14-J14)</f>
        <v>0</v>
      </c>
      <c r="U14" s="42">
        <f>ROUND(SUM(S14:T14),0)</f>
        <v>0</v>
      </c>
      <c r="V14" s="172">
        <f>$V$4*$U14</f>
        <v>0</v>
      </c>
      <c r="W14" s="173">
        <f>$W$4*$U14</f>
        <v>0</v>
      </c>
      <c r="X14" s="174"/>
      <c r="Y14" s="41">
        <f>ROUND(SUM($V14:$X14),0)</f>
        <v>0</v>
      </c>
    </row>
    <row r="15" spans="1:25" x14ac:dyDescent="0.3">
      <c r="A15" s="11"/>
      <c r="B15" s="204" t="s">
        <v>4</v>
      </c>
      <c r="C15" s="206" t="s">
        <v>76</v>
      </c>
      <c r="D15" s="207" t="s">
        <v>30</v>
      </c>
      <c r="E15" s="142">
        <f>'Y4 PC'!E139</f>
        <v>0</v>
      </c>
      <c r="F15" s="142">
        <f>'Y4 PC'!G139</f>
        <v>0</v>
      </c>
      <c r="G15" s="142">
        <f>'Y4 PC'!H139</f>
        <v>0</v>
      </c>
      <c r="H15" s="142">
        <f>'Y4 PC'!I139</f>
        <v>0</v>
      </c>
      <c r="I15" s="142">
        <f>'Y4 PC'!K139</f>
        <v>0</v>
      </c>
      <c r="J15" s="51"/>
      <c r="K15" s="54"/>
      <c r="L15" s="46"/>
      <c r="M15" s="299"/>
      <c r="N15" s="54"/>
      <c r="O15" s="45"/>
      <c r="P15" s="119"/>
      <c r="Q15" s="46"/>
      <c r="R15" s="15">
        <f t="shared" si="0"/>
        <v>0</v>
      </c>
      <c r="S15" s="15">
        <f t="shared" si="1"/>
        <v>0</v>
      </c>
      <c r="T15" s="17">
        <f t="shared" si="2"/>
        <v>0</v>
      </c>
      <c r="U15" s="18">
        <f t="shared" si="3"/>
        <v>0</v>
      </c>
      <c r="V15" s="16">
        <f t="shared" si="4"/>
        <v>0</v>
      </c>
      <c r="W15" s="14">
        <f t="shared" si="5"/>
        <v>0</v>
      </c>
      <c r="X15" s="35"/>
      <c r="Y15" s="15">
        <f t="shared" si="6"/>
        <v>0</v>
      </c>
    </row>
    <row r="16" spans="1:25" x14ac:dyDescent="0.3">
      <c r="A16" s="225"/>
      <c r="B16" s="201" t="s">
        <v>235</v>
      </c>
      <c r="C16" s="202" t="s">
        <v>111</v>
      </c>
      <c r="D16" s="203"/>
      <c r="E16" s="222">
        <f>'Y4 PC'!E151</f>
        <v>0</v>
      </c>
      <c r="F16" s="222">
        <f>'Y4 PC'!G151</f>
        <v>0</v>
      </c>
      <c r="G16" s="222">
        <f>'Y4 PC'!H151</f>
        <v>0</v>
      </c>
      <c r="H16" s="222">
        <f>'Y4 PC'!I151</f>
        <v>0</v>
      </c>
      <c r="I16" s="222">
        <f>'Y4 PC'!K151</f>
        <v>0</v>
      </c>
      <c r="J16" s="200"/>
      <c r="K16" s="160"/>
      <c r="L16" s="59"/>
      <c r="M16" s="300">
        <f>SUM($K16:$L16)</f>
        <v>0</v>
      </c>
      <c r="N16" s="160"/>
      <c r="O16" s="58"/>
      <c r="P16" s="117"/>
      <c r="Q16" s="59"/>
      <c r="R16" s="83">
        <f>SUM($N16:$Q16)</f>
        <v>0</v>
      </c>
      <c r="S16" s="83">
        <f>I16+J16+M16+R16</f>
        <v>0</v>
      </c>
      <c r="T16" s="61">
        <f>25%*(S16-J16)</f>
        <v>0</v>
      </c>
      <c r="U16" s="85">
        <f>ROUND(SUM(S16:T16),0)</f>
        <v>0</v>
      </c>
      <c r="V16" s="19">
        <f>$V$4*$U16</f>
        <v>0</v>
      </c>
      <c r="W16" s="20">
        <f>$W$4*$U16</f>
        <v>0</v>
      </c>
      <c r="X16" s="21"/>
      <c r="Y16" s="83">
        <f>ROUND(SUM($V16:$X16),0)</f>
        <v>0</v>
      </c>
    </row>
    <row r="17" spans="1:25" ht="15" thickBot="1" x14ac:dyDescent="0.35">
      <c r="A17" s="205"/>
      <c r="B17" s="169" t="s">
        <v>236</v>
      </c>
      <c r="C17" s="170" t="s">
        <v>112</v>
      </c>
      <c r="D17" s="171"/>
      <c r="E17" s="223">
        <f>'Y4 PC'!E163</f>
        <v>0</v>
      </c>
      <c r="F17" s="223">
        <f>'Y4 PC'!G163</f>
        <v>0</v>
      </c>
      <c r="G17" s="223">
        <f>'Y4 PC'!H163</f>
        <v>0</v>
      </c>
      <c r="H17" s="223">
        <f>'Y4 PC'!I163</f>
        <v>0</v>
      </c>
      <c r="I17" s="223">
        <f>'Y4 PC'!K163</f>
        <v>0</v>
      </c>
      <c r="J17" s="53"/>
      <c r="K17" s="56"/>
      <c r="L17" s="50"/>
      <c r="M17" s="301">
        <f>SUM($K17:$L17)</f>
        <v>0</v>
      </c>
      <c r="N17" s="56"/>
      <c r="O17" s="49"/>
      <c r="P17" s="120"/>
      <c r="Q17" s="50"/>
      <c r="R17" s="41">
        <f>SUM($N17:$Q17)</f>
        <v>0</v>
      </c>
      <c r="S17" s="41">
        <f>I17+J17+M17+R17</f>
        <v>0</v>
      </c>
      <c r="T17" s="32">
        <f>25%*(S17-J17)</f>
        <v>0</v>
      </c>
      <c r="U17" s="42">
        <f>ROUND(SUM(S17:T17),0)</f>
        <v>0</v>
      </c>
      <c r="V17" s="172">
        <f>$V$4*$U17</f>
        <v>0</v>
      </c>
      <c r="W17" s="173">
        <f>$W$4*$U17</f>
        <v>0</v>
      </c>
      <c r="X17" s="174"/>
      <c r="Y17" s="41">
        <f>ROUND(SUM($V17:$X17),0)</f>
        <v>0</v>
      </c>
    </row>
    <row r="18" spans="1:25" x14ac:dyDescent="0.3">
      <c r="A18" s="226"/>
      <c r="B18" s="23" t="s">
        <v>5</v>
      </c>
      <c r="C18" s="24" t="s">
        <v>77</v>
      </c>
      <c r="D18" s="92" t="s">
        <v>30</v>
      </c>
      <c r="E18" s="221">
        <f>'Y4 PC'!E175</f>
        <v>0</v>
      </c>
      <c r="F18" s="221">
        <f>'Y4 PC'!G175</f>
        <v>0</v>
      </c>
      <c r="G18" s="221">
        <f>'Y4 PC'!H175</f>
        <v>0</v>
      </c>
      <c r="H18" s="221">
        <f>'Y4 PC'!I175</f>
        <v>0</v>
      </c>
      <c r="I18" s="221">
        <f>'Y4 PC'!K175</f>
        <v>0</v>
      </c>
      <c r="J18" s="52"/>
      <c r="K18" s="55"/>
      <c r="L18" s="48"/>
      <c r="M18" s="303"/>
      <c r="N18" s="55"/>
      <c r="O18" s="47"/>
      <c r="P18" s="118"/>
      <c r="Q18" s="48"/>
      <c r="R18" s="26">
        <f t="shared" si="0"/>
        <v>0</v>
      </c>
      <c r="S18" s="26">
        <f t="shared" si="1"/>
        <v>0</v>
      </c>
      <c r="T18" s="28">
        <f t="shared" si="2"/>
        <v>0</v>
      </c>
      <c r="U18" s="29">
        <f t="shared" si="3"/>
        <v>0</v>
      </c>
      <c r="V18" s="27">
        <f t="shared" si="4"/>
        <v>0</v>
      </c>
      <c r="W18" s="25">
        <f t="shared" si="5"/>
        <v>0</v>
      </c>
      <c r="X18" s="30"/>
      <c r="Y18" s="26">
        <f t="shared" si="6"/>
        <v>0</v>
      </c>
    </row>
    <row r="19" spans="1:25" x14ac:dyDescent="0.3">
      <c r="A19" s="226"/>
      <c r="B19" s="23" t="s">
        <v>6</v>
      </c>
      <c r="C19" s="24" t="s">
        <v>124</v>
      </c>
      <c r="D19" s="13" t="s">
        <v>31</v>
      </c>
      <c r="E19" s="221">
        <f>'Y4 PC'!E187</f>
        <v>0</v>
      </c>
      <c r="F19" s="221">
        <f>'Y4 PC'!G187</f>
        <v>0</v>
      </c>
      <c r="G19" s="221">
        <f>'Y4 PC'!H187</f>
        <v>0</v>
      </c>
      <c r="H19" s="221">
        <f>'Y4 PC'!I187</f>
        <v>0</v>
      </c>
      <c r="I19" s="221">
        <f>'Y4 PC'!K187</f>
        <v>0</v>
      </c>
      <c r="J19" s="52"/>
      <c r="K19" s="55"/>
      <c r="L19" s="48"/>
      <c r="M19" s="303">
        <f t="shared" ref="M19:M48" si="7">SUM($K19:$L19)</f>
        <v>0</v>
      </c>
      <c r="N19" s="55"/>
      <c r="O19" s="47"/>
      <c r="P19" s="118"/>
      <c r="Q19" s="48"/>
      <c r="R19" s="26">
        <f t="shared" si="0"/>
        <v>0</v>
      </c>
      <c r="S19" s="26">
        <f t="shared" si="1"/>
        <v>0</v>
      </c>
      <c r="T19" s="28">
        <f t="shared" si="2"/>
        <v>0</v>
      </c>
      <c r="U19" s="29">
        <f t="shared" si="3"/>
        <v>0</v>
      </c>
      <c r="V19" s="27">
        <f t="shared" si="4"/>
        <v>0</v>
      </c>
      <c r="W19" s="25">
        <f t="shared" si="5"/>
        <v>0</v>
      </c>
      <c r="X19" s="30"/>
      <c r="Y19" s="26">
        <f t="shared" si="6"/>
        <v>0</v>
      </c>
    </row>
    <row r="20" spans="1:25" x14ac:dyDescent="0.3">
      <c r="A20" s="226"/>
      <c r="B20" s="23" t="s">
        <v>7</v>
      </c>
      <c r="C20" s="24" t="s">
        <v>78</v>
      </c>
      <c r="D20" s="92" t="s">
        <v>33</v>
      </c>
      <c r="E20" s="221">
        <f>'Y4 PC'!E199</f>
        <v>0</v>
      </c>
      <c r="F20" s="221">
        <f>'Y4 PC'!G199</f>
        <v>0</v>
      </c>
      <c r="G20" s="221">
        <f>'Y4 PC'!H199</f>
        <v>0</v>
      </c>
      <c r="H20" s="221">
        <f>'Y4 PC'!I199</f>
        <v>0</v>
      </c>
      <c r="I20" s="221">
        <f>'Y4 PC'!K199</f>
        <v>0</v>
      </c>
      <c r="J20" s="52"/>
      <c r="K20" s="55"/>
      <c r="L20" s="48"/>
      <c r="M20" s="303">
        <f t="shared" si="7"/>
        <v>0</v>
      </c>
      <c r="N20" s="55"/>
      <c r="O20" s="47"/>
      <c r="P20" s="118"/>
      <c r="Q20" s="48"/>
      <c r="R20" s="26">
        <f t="shared" si="0"/>
        <v>0</v>
      </c>
      <c r="S20" s="26">
        <f t="shared" si="1"/>
        <v>0</v>
      </c>
      <c r="T20" s="28">
        <f t="shared" si="2"/>
        <v>0</v>
      </c>
      <c r="U20" s="29">
        <f t="shared" si="3"/>
        <v>0</v>
      </c>
      <c r="V20" s="27">
        <f t="shared" si="4"/>
        <v>0</v>
      </c>
      <c r="W20" s="25">
        <f t="shared" si="5"/>
        <v>0</v>
      </c>
      <c r="X20" s="30"/>
      <c r="Y20" s="26">
        <f t="shared" si="6"/>
        <v>0</v>
      </c>
    </row>
    <row r="21" spans="1:25" x14ac:dyDescent="0.3">
      <c r="A21" s="11"/>
      <c r="B21" s="23" t="s">
        <v>8</v>
      </c>
      <c r="C21" s="24" t="s">
        <v>79</v>
      </c>
      <c r="D21" s="92" t="s">
        <v>80</v>
      </c>
      <c r="E21" s="221">
        <f>'Y4 PC'!E211</f>
        <v>0</v>
      </c>
      <c r="F21" s="221">
        <f>'Y4 PC'!G211</f>
        <v>0</v>
      </c>
      <c r="G21" s="221">
        <f>'Y4 PC'!H211</f>
        <v>0</v>
      </c>
      <c r="H21" s="221">
        <f>'Y4 PC'!I211</f>
        <v>0</v>
      </c>
      <c r="I21" s="221">
        <f>'Y4 PC'!K211</f>
        <v>0</v>
      </c>
      <c r="J21" s="52"/>
      <c r="K21" s="55"/>
      <c r="L21" s="48"/>
      <c r="M21" s="303">
        <f t="shared" si="7"/>
        <v>0</v>
      </c>
      <c r="N21" s="55"/>
      <c r="O21" s="47"/>
      <c r="P21" s="118"/>
      <c r="Q21" s="48"/>
      <c r="R21" s="26">
        <f t="shared" si="0"/>
        <v>0</v>
      </c>
      <c r="S21" s="26">
        <f t="shared" si="1"/>
        <v>0</v>
      </c>
      <c r="T21" s="28">
        <f t="shared" si="2"/>
        <v>0</v>
      </c>
      <c r="U21" s="29">
        <f t="shared" si="3"/>
        <v>0</v>
      </c>
      <c r="V21" s="27">
        <f t="shared" si="4"/>
        <v>0</v>
      </c>
      <c r="W21" s="25">
        <f t="shared" si="5"/>
        <v>0</v>
      </c>
      <c r="X21" s="30"/>
      <c r="Y21" s="26">
        <f t="shared" si="6"/>
        <v>0</v>
      </c>
    </row>
    <row r="22" spans="1:25" ht="15" thickBot="1" x14ac:dyDescent="0.35">
      <c r="A22" s="205"/>
      <c r="B22" s="205" t="s">
        <v>237</v>
      </c>
      <c r="C22" s="208" t="s">
        <v>113</v>
      </c>
      <c r="D22" s="209"/>
      <c r="E22" s="224">
        <f>'Y4 PC'!E223</f>
        <v>0</v>
      </c>
      <c r="F22" s="224">
        <f>'Y4 PC'!G223</f>
        <v>0</v>
      </c>
      <c r="G22" s="224">
        <f>'Y4 PC'!H223</f>
        <v>0</v>
      </c>
      <c r="H22" s="224">
        <f>'Y4 PC'!I223</f>
        <v>0</v>
      </c>
      <c r="I22" s="224">
        <f>'Y4 PC'!K223</f>
        <v>0</v>
      </c>
      <c r="J22" s="210"/>
      <c r="K22" s="211"/>
      <c r="L22" s="212"/>
      <c r="M22" s="305">
        <f>SUM($K22:$L22)</f>
        <v>0</v>
      </c>
      <c r="N22" s="211"/>
      <c r="O22" s="214"/>
      <c r="P22" s="215"/>
      <c r="Q22" s="212"/>
      <c r="R22" s="213">
        <f>SUM($N22:$Q22)</f>
        <v>0</v>
      </c>
      <c r="S22" s="213">
        <f>I22+J22+M22+R22</f>
        <v>0</v>
      </c>
      <c r="T22" s="216">
        <f>25%*(S22-J22)</f>
        <v>0</v>
      </c>
      <c r="U22" s="217">
        <f>ROUND(SUM(S22:T22),0)</f>
        <v>0</v>
      </c>
      <c r="V22" s="218">
        <f>$V$4*$U22</f>
        <v>0</v>
      </c>
      <c r="W22" s="219">
        <f>$W$4*$U22</f>
        <v>0</v>
      </c>
      <c r="X22" s="220"/>
      <c r="Y22" s="213">
        <f>ROUND(SUM($V22:$X22),0)</f>
        <v>0</v>
      </c>
    </row>
    <row r="23" spans="1:25" x14ac:dyDescent="0.3">
      <c r="A23" s="226"/>
      <c r="B23" s="23" t="s">
        <v>9</v>
      </c>
      <c r="C23" s="24" t="s">
        <v>81</v>
      </c>
      <c r="D23" s="92" t="s">
        <v>73</v>
      </c>
      <c r="E23" s="221">
        <f>'Y4 PC'!E235</f>
        <v>0</v>
      </c>
      <c r="F23" s="221">
        <f>'Y4 PC'!G235</f>
        <v>0</v>
      </c>
      <c r="G23" s="221">
        <f>'Y4 PC'!H235</f>
        <v>0</v>
      </c>
      <c r="H23" s="221">
        <f>'Y4 PC'!I235</f>
        <v>0</v>
      </c>
      <c r="I23" s="221">
        <f>'Y4 PC'!K235</f>
        <v>0</v>
      </c>
      <c r="J23" s="52"/>
      <c r="K23" s="55"/>
      <c r="L23" s="48"/>
      <c r="M23" s="303">
        <f t="shared" si="7"/>
        <v>0</v>
      </c>
      <c r="N23" s="55"/>
      <c r="O23" s="47"/>
      <c r="P23" s="118"/>
      <c r="Q23" s="48"/>
      <c r="R23" s="26">
        <f t="shared" si="0"/>
        <v>0</v>
      </c>
      <c r="S23" s="26">
        <f t="shared" si="1"/>
        <v>0</v>
      </c>
      <c r="T23" s="28">
        <f t="shared" si="2"/>
        <v>0</v>
      </c>
      <c r="U23" s="29">
        <f t="shared" si="3"/>
        <v>0</v>
      </c>
      <c r="V23" s="27">
        <f t="shared" si="4"/>
        <v>0</v>
      </c>
      <c r="W23" s="25">
        <f t="shared" si="5"/>
        <v>0</v>
      </c>
      <c r="X23" s="30"/>
      <c r="Y23" s="26">
        <f t="shared" si="6"/>
        <v>0</v>
      </c>
    </row>
    <row r="24" spans="1:25" x14ac:dyDescent="0.3">
      <c r="A24" s="226"/>
      <c r="B24" s="23" t="s">
        <v>10</v>
      </c>
      <c r="C24" s="24" t="s">
        <v>82</v>
      </c>
      <c r="D24" s="13" t="s">
        <v>32</v>
      </c>
      <c r="E24" s="221">
        <f>'Y4 PC'!E247</f>
        <v>0</v>
      </c>
      <c r="F24" s="221">
        <f>'Y4 PC'!G247</f>
        <v>0</v>
      </c>
      <c r="G24" s="221">
        <f>'Y4 PC'!H247</f>
        <v>0</v>
      </c>
      <c r="H24" s="221">
        <f>'Y4 PC'!I247</f>
        <v>0</v>
      </c>
      <c r="I24" s="221">
        <f>'Y4 PC'!K247</f>
        <v>0</v>
      </c>
      <c r="J24" s="52"/>
      <c r="K24" s="55"/>
      <c r="L24" s="48"/>
      <c r="M24" s="303">
        <f t="shared" si="7"/>
        <v>0</v>
      </c>
      <c r="N24" s="55"/>
      <c r="O24" s="47"/>
      <c r="P24" s="118"/>
      <c r="Q24" s="48"/>
      <c r="R24" s="26">
        <f t="shared" si="0"/>
        <v>0</v>
      </c>
      <c r="S24" s="26">
        <f t="shared" si="1"/>
        <v>0</v>
      </c>
      <c r="T24" s="28">
        <f t="shared" si="2"/>
        <v>0</v>
      </c>
      <c r="U24" s="29">
        <f t="shared" si="3"/>
        <v>0</v>
      </c>
      <c r="V24" s="27">
        <f t="shared" si="4"/>
        <v>0</v>
      </c>
      <c r="W24" s="25">
        <f t="shared" si="5"/>
        <v>0</v>
      </c>
      <c r="X24" s="30"/>
      <c r="Y24" s="26">
        <f t="shared" si="6"/>
        <v>0</v>
      </c>
    </row>
    <row r="25" spans="1:25" x14ac:dyDescent="0.3">
      <c r="A25" s="226"/>
      <c r="B25" s="23" t="s">
        <v>11</v>
      </c>
      <c r="C25" s="24" t="s">
        <v>83</v>
      </c>
      <c r="D25" s="92" t="s">
        <v>32</v>
      </c>
      <c r="E25" s="221">
        <f>'Y4 PC'!E259</f>
        <v>0</v>
      </c>
      <c r="F25" s="221">
        <f>'Y4 PC'!G259</f>
        <v>0</v>
      </c>
      <c r="G25" s="221">
        <f>'Y4 PC'!H259</f>
        <v>0</v>
      </c>
      <c r="H25" s="221">
        <f>'Y4 PC'!I259</f>
        <v>0</v>
      </c>
      <c r="I25" s="221">
        <f>'Y4 PC'!K259</f>
        <v>0</v>
      </c>
      <c r="J25" s="52"/>
      <c r="K25" s="55"/>
      <c r="L25" s="48"/>
      <c r="M25" s="303">
        <f t="shared" si="7"/>
        <v>0</v>
      </c>
      <c r="N25" s="55"/>
      <c r="O25" s="47"/>
      <c r="P25" s="118"/>
      <c r="Q25" s="48"/>
      <c r="R25" s="26">
        <f t="shared" si="0"/>
        <v>0</v>
      </c>
      <c r="S25" s="26">
        <f t="shared" si="1"/>
        <v>0</v>
      </c>
      <c r="T25" s="28">
        <f t="shared" si="2"/>
        <v>0</v>
      </c>
      <c r="U25" s="29">
        <f t="shared" si="3"/>
        <v>0</v>
      </c>
      <c r="V25" s="27">
        <f t="shared" si="4"/>
        <v>0</v>
      </c>
      <c r="W25" s="25">
        <f t="shared" si="5"/>
        <v>0</v>
      </c>
      <c r="X25" s="30"/>
      <c r="Y25" s="26">
        <f t="shared" si="6"/>
        <v>0</v>
      </c>
    </row>
    <row r="26" spans="1:25" x14ac:dyDescent="0.3">
      <c r="A26" s="226"/>
      <c r="B26" s="23" t="s">
        <v>12</v>
      </c>
      <c r="C26" s="24" t="s">
        <v>84</v>
      </c>
      <c r="D26" s="13" t="s">
        <v>36</v>
      </c>
      <c r="E26" s="221">
        <f>'Y4 PC'!E271</f>
        <v>0</v>
      </c>
      <c r="F26" s="221">
        <f>'Y4 PC'!G271</f>
        <v>0</v>
      </c>
      <c r="G26" s="221">
        <f>'Y4 PC'!H271</f>
        <v>0</v>
      </c>
      <c r="H26" s="221">
        <f>'Y4 PC'!I271</f>
        <v>0</v>
      </c>
      <c r="I26" s="221">
        <f>'Y4 PC'!K271</f>
        <v>0</v>
      </c>
      <c r="J26" s="52"/>
      <c r="K26" s="55"/>
      <c r="L26" s="48"/>
      <c r="M26" s="303">
        <f t="shared" si="7"/>
        <v>0</v>
      </c>
      <c r="N26" s="55"/>
      <c r="O26" s="47"/>
      <c r="P26" s="118"/>
      <c r="Q26" s="48"/>
      <c r="R26" s="26">
        <f t="shared" si="0"/>
        <v>0</v>
      </c>
      <c r="S26" s="26">
        <f t="shared" si="1"/>
        <v>0</v>
      </c>
      <c r="T26" s="28">
        <f t="shared" si="2"/>
        <v>0</v>
      </c>
      <c r="U26" s="29">
        <f t="shared" si="3"/>
        <v>0</v>
      </c>
      <c r="V26" s="27">
        <f t="shared" si="4"/>
        <v>0</v>
      </c>
      <c r="W26" s="25">
        <f t="shared" si="5"/>
        <v>0</v>
      </c>
      <c r="X26" s="30"/>
      <c r="Y26" s="26">
        <f t="shared" si="6"/>
        <v>0</v>
      </c>
    </row>
    <row r="27" spans="1:25" x14ac:dyDescent="0.3">
      <c r="A27" s="226"/>
      <c r="B27" s="23" t="s">
        <v>13</v>
      </c>
      <c r="C27" s="24" t="s">
        <v>85</v>
      </c>
      <c r="D27" s="92" t="s">
        <v>37</v>
      </c>
      <c r="E27" s="221">
        <f>'Y4 PC'!E283</f>
        <v>0</v>
      </c>
      <c r="F27" s="221">
        <f>'Y4 PC'!G283</f>
        <v>0</v>
      </c>
      <c r="G27" s="221">
        <f>'Y4 PC'!H283</f>
        <v>0</v>
      </c>
      <c r="H27" s="221">
        <f>'Y4 PC'!I283</f>
        <v>0</v>
      </c>
      <c r="I27" s="221">
        <f>'Y4 PC'!K283</f>
        <v>0</v>
      </c>
      <c r="J27" s="52"/>
      <c r="K27" s="55"/>
      <c r="L27" s="48"/>
      <c r="M27" s="303">
        <f t="shared" si="7"/>
        <v>0</v>
      </c>
      <c r="N27" s="55"/>
      <c r="O27" s="47"/>
      <c r="P27" s="118"/>
      <c r="Q27" s="48"/>
      <c r="R27" s="26">
        <f t="shared" si="0"/>
        <v>0</v>
      </c>
      <c r="S27" s="26">
        <f t="shared" si="1"/>
        <v>0</v>
      </c>
      <c r="T27" s="28">
        <f t="shared" si="2"/>
        <v>0</v>
      </c>
      <c r="U27" s="29">
        <f t="shared" si="3"/>
        <v>0</v>
      </c>
      <c r="V27" s="27">
        <f t="shared" si="4"/>
        <v>0</v>
      </c>
      <c r="W27" s="25">
        <f t="shared" si="5"/>
        <v>0</v>
      </c>
      <c r="X27" s="30"/>
      <c r="Y27" s="26">
        <f t="shared" si="6"/>
        <v>0</v>
      </c>
    </row>
    <row r="28" spans="1:25" x14ac:dyDescent="0.3">
      <c r="A28" s="11"/>
      <c r="B28" s="23" t="s">
        <v>14</v>
      </c>
      <c r="C28" s="24" t="s">
        <v>86</v>
      </c>
      <c r="D28" s="92" t="s">
        <v>38</v>
      </c>
      <c r="E28" s="221">
        <f>'Y4 PC'!E295</f>
        <v>0</v>
      </c>
      <c r="F28" s="221">
        <f>'Y4 PC'!G295</f>
        <v>0</v>
      </c>
      <c r="G28" s="221">
        <f>'Y4 PC'!H295</f>
        <v>0</v>
      </c>
      <c r="H28" s="221">
        <f>'Y4 PC'!I295</f>
        <v>0</v>
      </c>
      <c r="I28" s="221">
        <f>'Y4 PC'!K295</f>
        <v>0</v>
      </c>
      <c r="J28" s="52"/>
      <c r="K28" s="55"/>
      <c r="L28" s="48"/>
      <c r="M28" s="303">
        <f t="shared" si="7"/>
        <v>0</v>
      </c>
      <c r="N28" s="55"/>
      <c r="O28" s="47"/>
      <c r="P28" s="118"/>
      <c r="Q28" s="48"/>
      <c r="R28" s="26">
        <f t="shared" si="0"/>
        <v>0</v>
      </c>
      <c r="S28" s="26">
        <f t="shared" si="1"/>
        <v>0</v>
      </c>
      <c r="T28" s="28">
        <f t="shared" si="2"/>
        <v>0</v>
      </c>
      <c r="U28" s="29">
        <f t="shared" si="3"/>
        <v>0</v>
      </c>
      <c r="V28" s="27">
        <f t="shared" si="4"/>
        <v>0</v>
      </c>
      <c r="W28" s="25">
        <f t="shared" si="5"/>
        <v>0</v>
      </c>
      <c r="X28" s="30"/>
      <c r="Y28" s="26">
        <f t="shared" si="6"/>
        <v>0</v>
      </c>
    </row>
    <row r="29" spans="1:25" ht="16.2" customHeight="1" x14ac:dyDescent="0.3">
      <c r="A29" s="225"/>
      <c r="B29" s="201" t="s">
        <v>238</v>
      </c>
      <c r="C29" s="202" t="s">
        <v>114</v>
      </c>
      <c r="D29" s="203"/>
      <c r="E29" s="222">
        <f>'Y4 PC'!E307</f>
        <v>0</v>
      </c>
      <c r="F29" s="222">
        <f>'Y4 PC'!G307</f>
        <v>0</v>
      </c>
      <c r="G29" s="222">
        <f>'Y4 PC'!H307</f>
        <v>0</v>
      </c>
      <c r="H29" s="222">
        <f>'Y4 PC'!I307</f>
        <v>0</v>
      </c>
      <c r="I29" s="222">
        <f>'Y4 PC'!K307</f>
        <v>0</v>
      </c>
      <c r="J29" s="200"/>
      <c r="K29" s="160"/>
      <c r="L29" s="59"/>
      <c r="M29" s="300">
        <f t="shared" ref="M29:M34" si="8">SUM($K29:$L29)</f>
        <v>0</v>
      </c>
      <c r="N29" s="160"/>
      <c r="O29" s="58"/>
      <c r="P29" s="117"/>
      <c r="Q29" s="59"/>
      <c r="R29" s="83">
        <f t="shared" ref="R29:R34" si="9">SUM($N29:$Q29)</f>
        <v>0</v>
      </c>
      <c r="S29" s="83">
        <f t="shared" ref="S29:S34" si="10">I29+J29+M29+R29</f>
        <v>0</v>
      </c>
      <c r="T29" s="61">
        <f t="shared" ref="T29:T34" si="11">25%*(S29-J29)</f>
        <v>0</v>
      </c>
      <c r="U29" s="85">
        <f t="shared" ref="U29:U34" si="12">ROUND(SUM(S29:T29),0)</f>
        <v>0</v>
      </c>
      <c r="V29" s="19">
        <f t="shared" ref="V29:V34" si="13">$V$4*$U29</f>
        <v>0</v>
      </c>
      <c r="W29" s="20">
        <f t="shared" ref="W29:W34" si="14">$W$4*$U29</f>
        <v>0</v>
      </c>
      <c r="X29" s="21"/>
      <c r="Y29" s="83">
        <f t="shared" ref="Y29:Y34" si="15">ROUND(SUM($V29:$X29),0)</f>
        <v>0</v>
      </c>
    </row>
    <row r="30" spans="1:25" x14ac:dyDescent="0.3">
      <c r="A30" s="225"/>
      <c r="B30" s="36" t="s">
        <v>239</v>
      </c>
      <c r="C30" s="37" t="s">
        <v>115</v>
      </c>
      <c r="D30" s="38"/>
      <c r="E30" s="221">
        <f>'Y4 PC'!E319</f>
        <v>0</v>
      </c>
      <c r="F30" s="221">
        <f>'Y4 PC'!G319</f>
        <v>0</v>
      </c>
      <c r="G30" s="221">
        <f>'Y4 PC'!H319</f>
        <v>0</v>
      </c>
      <c r="H30" s="221">
        <f>'Y4 PC'!I319</f>
        <v>0</v>
      </c>
      <c r="I30" s="221">
        <f>'Y4 PC'!K319</f>
        <v>0</v>
      </c>
      <c r="J30" s="52"/>
      <c r="K30" s="55"/>
      <c r="L30" s="48"/>
      <c r="M30" s="304">
        <f t="shared" si="8"/>
        <v>0</v>
      </c>
      <c r="N30" s="55"/>
      <c r="O30" s="47"/>
      <c r="P30" s="118"/>
      <c r="Q30" s="48"/>
      <c r="R30" s="39">
        <f t="shared" si="9"/>
        <v>0</v>
      </c>
      <c r="S30" s="39">
        <f t="shared" si="10"/>
        <v>0</v>
      </c>
      <c r="T30" s="28">
        <f t="shared" si="11"/>
        <v>0</v>
      </c>
      <c r="U30" s="40">
        <f t="shared" si="12"/>
        <v>0</v>
      </c>
      <c r="V30" s="27">
        <f t="shared" si="13"/>
        <v>0</v>
      </c>
      <c r="W30" s="25">
        <f t="shared" si="14"/>
        <v>0</v>
      </c>
      <c r="X30" s="30"/>
      <c r="Y30" s="39">
        <f t="shared" si="15"/>
        <v>0</v>
      </c>
    </row>
    <row r="31" spans="1:25" x14ac:dyDescent="0.3">
      <c r="A31" s="225"/>
      <c r="B31" s="36" t="s">
        <v>240</v>
      </c>
      <c r="C31" s="37" t="s">
        <v>116</v>
      </c>
      <c r="D31" s="38"/>
      <c r="E31" s="221">
        <f>'Y4 PC'!E331</f>
        <v>0</v>
      </c>
      <c r="F31" s="221">
        <f>'Y4 PC'!G331</f>
        <v>0</v>
      </c>
      <c r="G31" s="221">
        <f>'Y4 PC'!H331</f>
        <v>0</v>
      </c>
      <c r="H31" s="221">
        <f>'Y4 PC'!I331</f>
        <v>0</v>
      </c>
      <c r="I31" s="221">
        <f>'Y4 PC'!K331</f>
        <v>0</v>
      </c>
      <c r="J31" s="52"/>
      <c r="K31" s="55"/>
      <c r="L31" s="48"/>
      <c r="M31" s="304">
        <f t="shared" si="8"/>
        <v>0</v>
      </c>
      <c r="N31" s="55"/>
      <c r="O31" s="47"/>
      <c r="P31" s="118"/>
      <c r="Q31" s="48"/>
      <c r="R31" s="39">
        <f t="shared" si="9"/>
        <v>0</v>
      </c>
      <c r="S31" s="39">
        <f t="shared" si="10"/>
        <v>0</v>
      </c>
      <c r="T31" s="28">
        <f t="shared" si="11"/>
        <v>0</v>
      </c>
      <c r="U31" s="40">
        <f t="shared" si="12"/>
        <v>0</v>
      </c>
      <c r="V31" s="27">
        <f t="shared" si="13"/>
        <v>0</v>
      </c>
      <c r="W31" s="25">
        <f t="shared" si="14"/>
        <v>0</v>
      </c>
      <c r="X31" s="30"/>
      <c r="Y31" s="39">
        <f t="shared" si="15"/>
        <v>0</v>
      </c>
    </row>
    <row r="32" spans="1:25" x14ac:dyDescent="0.3">
      <c r="A32" s="225"/>
      <c r="B32" s="36" t="s">
        <v>241</v>
      </c>
      <c r="C32" s="37" t="s">
        <v>117</v>
      </c>
      <c r="D32" s="38"/>
      <c r="E32" s="221">
        <f>'Y4 PC'!E343</f>
        <v>0</v>
      </c>
      <c r="F32" s="221">
        <f>'Y4 PC'!G343</f>
        <v>0</v>
      </c>
      <c r="G32" s="221">
        <f>'Y4 PC'!H343</f>
        <v>0</v>
      </c>
      <c r="H32" s="221">
        <f>'Y4 PC'!I343</f>
        <v>0</v>
      </c>
      <c r="I32" s="221">
        <f>'Y4 PC'!K343</f>
        <v>0</v>
      </c>
      <c r="J32" s="52"/>
      <c r="K32" s="55"/>
      <c r="L32" s="48"/>
      <c r="M32" s="304">
        <f t="shared" si="8"/>
        <v>0</v>
      </c>
      <c r="N32" s="55"/>
      <c r="O32" s="47"/>
      <c r="P32" s="118"/>
      <c r="Q32" s="48"/>
      <c r="R32" s="39">
        <f t="shared" si="9"/>
        <v>0</v>
      </c>
      <c r="S32" s="39">
        <f t="shared" si="10"/>
        <v>0</v>
      </c>
      <c r="T32" s="28">
        <f t="shared" si="11"/>
        <v>0</v>
      </c>
      <c r="U32" s="40">
        <f t="shared" si="12"/>
        <v>0</v>
      </c>
      <c r="V32" s="27">
        <f t="shared" si="13"/>
        <v>0</v>
      </c>
      <c r="W32" s="25">
        <f t="shared" si="14"/>
        <v>0</v>
      </c>
      <c r="X32" s="30"/>
      <c r="Y32" s="39">
        <f t="shared" si="15"/>
        <v>0</v>
      </c>
    </row>
    <row r="33" spans="1:25" x14ac:dyDescent="0.3">
      <c r="A33" s="225"/>
      <c r="B33" s="36" t="s">
        <v>242</v>
      </c>
      <c r="C33" s="37" t="s">
        <v>118</v>
      </c>
      <c r="D33" s="38"/>
      <c r="E33" s="221">
        <f>'Y4 PC'!E355</f>
        <v>0</v>
      </c>
      <c r="F33" s="221">
        <f>'Y4 PC'!G355</f>
        <v>0</v>
      </c>
      <c r="G33" s="221">
        <f>'Y4 PC'!H355</f>
        <v>0</v>
      </c>
      <c r="H33" s="221">
        <f>'Y4 PC'!I355</f>
        <v>0</v>
      </c>
      <c r="I33" s="221">
        <f>'Y4 PC'!K355</f>
        <v>0</v>
      </c>
      <c r="J33" s="52"/>
      <c r="K33" s="55"/>
      <c r="L33" s="48"/>
      <c r="M33" s="304">
        <f t="shared" si="8"/>
        <v>0</v>
      </c>
      <c r="N33" s="55"/>
      <c r="O33" s="47"/>
      <c r="P33" s="118"/>
      <c r="Q33" s="48"/>
      <c r="R33" s="39">
        <f t="shared" si="9"/>
        <v>0</v>
      </c>
      <c r="S33" s="39">
        <f t="shared" si="10"/>
        <v>0</v>
      </c>
      <c r="T33" s="28">
        <f t="shared" si="11"/>
        <v>0</v>
      </c>
      <c r="U33" s="40">
        <f t="shared" si="12"/>
        <v>0</v>
      </c>
      <c r="V33" s="27">
        <f t="shared" si="13"/>
        <v>0</v>
      </c>
      <c r="W33" s="25">
        <f t="shared" si="14"/>
        <v>0</v>
      </c>
      <c r="X33" s="30"/>
      <c r="Y33" s="39">
        <f t="shared" si="15"/>
        <v>0</v>
      </c>
    </row>
    <row r="34" spans="1:25" ht="15" thickBot="1" x14ac:dyDescent="0.35">
      <c r="A34" s="205"/>
      <c r="B34" s="169" t="s">
        <v>243</v>
      </c>
      <c r="C34" s="170" t="s">
        <v>119</v>
      </c>
      <c r="D34" s="171"/>
      <c r="E34" s="223">
        <f>'Y4 PC'!E367</f>
        <v>0</v>
      </c>
      <c r="F34" s="223">
        <f>'Y4 PC'!G367</f>
        <v>0</v>
      </c>
      <c r="G34" s="223">
        <f>'Y4 PC'!H367</f>
        <v>0</v>
      </c>
      <c r="H34" s="223">
        <f>'Y4 PC'!I367</f>
        <v>0</v>
      </c>
      <c r="I34" s="223">
        <f>'Y4 PC'!K367</f>
        <v>0</v>
      </c>
      <c r="J34" s="53"/>
      <c r="K34" s="56"/>
      <c r="L34" s="50"/>
      <c r="M34" s="301">
        <f t="shared" si="8"/>
        <v>0</v>
      </c>
      <c r="N34" s="56"/>
      <c r="O34" s="49"/>
      <c r="P34" s="120"/>
      <c r="Q34" s="50"/>
      <c r="R34" s="41">
        <f t="shared" si="9"/>
        <v>0</v>
      </c>
      <c r="S34" s="41">
        <f t="shared" si="10"/>
        <v>0</v>
      </c>
      <c r="T34" s="32">
        <f t="shared" si="11"/>
        <v>0</v>
      </c>
      <c r="U34" s="42">
        <f t="shared" si="12"/>
        <v>0</v>
      </c>
      <c r="V34" s="172">
        <f t="shared" si="13"/>
        <v>0</v>
      </c>
      <c r="W34" s="173">
        <f t="shared" si="14"/>
        <v>0</v>
      </c>
      <c r="X34" s="174"/>
      <c r="Y34" s="41">
        <f t="shared" si="15"/>
        <v>0</v>
      </c>
    </row>
    <row r="35" spans="1:25" x14ac:dyDescent="0.3">
      <c r="A35" s="226"/>
      <c r="B35" s="23" t="s">
        <v>15</v>
      </c>
      <c r="C35" s="24" t="s">
        <v>87</v>
      </c>
      <c r="D35" s="13" t="s">
        <v>88</v>
      </c>
      <c r="E35" s="221">
        <f>'Y4 PC'!E379</f>
        <v>0</v>
      </c>
      <c r="F35" s="221">
        <f>'Y4 PC'!G379</f>
        <v>0</v>
      </c>
      <c r="G35" s="221">
        <f>'Y4 PC'!H379</f>
        <v>0</v>
      </c>
      <c r="H35" s="221">
        <f>'Y4 PC'!I379</f>
        <v>0</v>
      </c>
      <c r="I35" s="221">
        <f>'Y4 PC'!K379</f>
        <v>0</v>
      </c>
      <c r="J35" s="52"/>
      <c r="K35" s="55"/>
      <c r="L35" s="48"/>
      <c r="M35" s="303">
        <f t="shared" si="7"/>
        <v>0</v>
      </c>
      <c r="N35" s="55"/>
      <c r="O35" s="47"/>
      <c r="P35" s="118"/>
      <c r="Q35" s="48"/>
      <c r="R35" s="26">
        <f t="shared" si="0"/>
        <v>0</v>
      </c>
      <c r="S35" s="26">
        <f t="shared" si="1"/>
        <v>0</v>
      </c>
      <c r="T35" s="28">
        <f t="shared" si="2"/>
        <v>0</v>
      </c>
      <c r="U35" s="29">
        <f t="shared" si="3"/>
        <v>0</v>
      </c>
      <c r="V35" s="27">
        <f t="shared" si="4"/>
        <v>0</v>
      </c>
      <c r="W35" s="25">
        <f t="shared" si="5"/>
        <v>0</v>
      </c>
      <c r="X35" s="30"/>
      <c r="Y35" s="26">
        <f t="shared" si="6"/>
        <v>0</v>
      </c>
    </row>
    <row r="36" spans="1:25" x14ac:dyDescent="0.3">
      <c r="A36" s="226"/>
      <c r="B36" s="23" t="s">
        <v>16</v>
      </c>
      <c r="C36" s="24" t="s">
        <v>89</v>
      </c>
      <c r="D36" s="92" t="s">
        <v>90</v>
      </c>
      <c r="E36" s="221">
        <f>'Y4 PC'!E391</f>
        <v>0</v>
      </c>
      <c r="F36" s="221">
        <f>'Y4 PC'!G391</f>
        <v>0</v>
      </c>
      <c r="G36" s="221">
        <f>'Y4 PC'!H391</f>
        <v>0</v>
      </c>
      <c r="H36" s="221">
        <f>'Y4 PC'!I391</f>
        <v>0</v>
      </c>
      <c r="I36" s="221">
        <f>'Y4 PC'!K391</f>
        <v>0</v>
      </c>
      <c r="J36" s="52"/>
      <c r="K36" s="55"/>
      <c r="L36" s="48"/>
      <c r="M36" s="303">
        <f t="shared" si="7"/>
        <v>0</v>
      </c>
      <c r="N36" s="55"/>
      <c r="O36" s="47"/>
      <c r="P36" s="118"/>
      <c r="Q36" s="48"/>
      <c r="R36" s="26">
        <f t="shared" si="0"/>
        <v>0</v>
      </c>
      <c r="S36" s="26">
        <f t="shared" si="1"/>
        <v>0</v>
      </c>
      <c r="T36" s="28">
        <f t="shared" si="2"/>
        <v>0</v>
      </c>
      <c r="U36" s="29">
        <f t="shared" si="3"/>
        <v>0</v>
      </c>
      <c r="V36" s="27">
        <f t="shared" si="4"/>
        <v>0</v>
      </c>
      <c r="W36" s="25">
        <f t="shared" si="5"/>
        <v>0</v>
      </c>
      <c r="X36" s="30"/>
      <c r="Y36" s="26">
        <f t="shared" si="6"/>
        <v>0</v>
      </c>
    </row>
    <row r="37" spans="1:25" x14ac:dyDescent="0.3">
      <c r="A37" s="226"/>
      <c r="B37" s="23" t="s">
        <v>17</v>
      </c>
      <c r="C37" s="24" t="s">
        <v>91</v>
      </c>
      <c r="D37" s="92" t="s">
        <v>40</v>
      </c>
      <c r="E37" s="221">
        <f>'Y4 PC'!E403</f>
        <v>0</v>
      </c>
      <c r="F37" s="221">
        <f>'Y4 PC'!G403</f>
        <v>0</v>
      </c>
      <c r="G37" s="221">
        <f>'Y4 PC'!H403</f>
        <v>0</v>
      </c>
      <c r="H37" s="221">
        <f>'Y4 PC'!I403</f>
        <v>0</v>
      </c>
      <c r="I37" s="221">
        <f>'Y4 PC'!K403</f>
        <v>0</v>
      </c>
      <c r="J37" s="52"/>
      <c r="K37" s="55"/>
      <c r="L37" s="48"/>
      <c r="M37" s="303">
        <f t="shared" si="7"/>
        <v>0</v>
      </c>
      <c r="N37" s="55"/>
      <c r="O37" s="47"/>
      <c r="P37" s="118"/>
      <c r="Q37" s="48"/>
      <c r="R37" s="26">
        <f t="shared" si="0"/>
        <v>0</v>
      </c>
      <c r="S37" s="26">
        <f t="shared" si="1"/>
        <v>0</v>
      </c>
      <c r="T37" s="28">
        <f t="shared" si="2"/>
        <v>0</v>
      </c>
      <c r="U37" s="29">
        <f t="shared" si="3"/>
        <v>0</v>
      </c>
      <c r="V37" s="27">
        <f t="shared" si="4"/>
        <v>0</v>
      </c>
      <c r="W37" s="25">
        <f t="shared" si="5"/>
        <v>0</v>
      </c>
      <c r="X37" s="30"/>
      <c r="Y37" s="26">
        <f t="shared" si="6"/>
        <v>0</v>
      </c>
    </row>
    <row r="38" spans="1:25" x14ac:dyDescent="0.3">
      <c r="A38" s="226"/>
      <c r="B38" s="23" t="s">
        <v>18</v>
      </c>
      <c r="C38" s="24" t="s">
        <v>92</v>
      </c>
      <c r="D38" s="13" t="s">
        <v>41</v>
      </c>
      <c r="E38" s="221">
        <f>'Y4 PC'!E415</f>
        <v>0</v>
      </c>
      <c r="F38" s="221">
        <f>'Y4 PC'!G415</f>
        <v>0</v>
      </c>
      <c r="G38" s="221">
        <f>'Y4 PC'!H415</f>
        <v>0</v>
      </c>
      <c r="H38" s="221">
        <f>'Y4 PC'!I415</f>
        <v>0</v>
      </c>
      <c r="I38" s="221">
        <f>'Y4 PC'!K415</f>
        <v>0</v>
      </c>
      <c r="J38" s="52"/>
      <c r="K38" s="55"/>
      <c r="L38" s="48"/>
      <c r="M38" s="303">
        <f t="shared" si="7"/>
        <v>0</v>
      </c>
      <c r="N38" s="55"/>
      <c r="O38" s="47"/>
      <c r="P38" s="118"/>
      <c r="Q38" s="48"/>
      <c r="R38" s="26">
        <f t="shared" si="0"/>
        <v>0</v>
      </c>
      <c r="S38" s="26">
        <f t="shared" si="1"/>
        <v>0</v>
      </c>
      <c r="T38" s="28">
        <f t="shared" si="2"/>
        <v>0</v>
      </c>
      <c r="U38" s="29">
        <f t="shared" si="3"/>
        <v>0</v>
      </c>
      <c r="V38" s="27">
        <f t="shared" si="4"/>
        <v>0</v>
      </c>
      <c r="W38" s="25">
        <f t="shared" si="5"/>
        <v>0</v>
      </c>
      <c r="X38" s="30"/>
      <c r="Y38" s="26">
        <f t="shared" si="6"/>
        <v>0</v>
      </c>
    </row>
    <row r="39" spans="1:25" x14ac:dyDescent="0.3">
      <c r="A39" s="226"/>
      <c r="B39" s="23" t="s">
        <v>19</v>
      </c>
      <c r="C39" s="24" t="s">
        <v>93</v>
      </c>
      <c r="D39" s="92" t="s">
        <v>94</v>
      </c>
      <c r="E39" s="221">
        <f>'Y4 PC'!E427</f>
        <v>0</v>
      </c>
      <c r="F39" s="221">
        <f>'Y4 PC'!G427</f>
        <v>0</v>
      </c>
      <c r="G39" s="221">
        <f>'Y4 PC'!H427</f>
        <v>0</v>
      </c>
      <c r="H39" s="221">
        <f>'Y4 PC'!I427</f>
        <v>0</v>
      </c>
      <c r="I39" s="221">
        <f>'Y4 PC'!K427</f>
        <v>0</v>
      </c>
      <c r="J39" s="52"/>
      <c r="K39" s="55"/>
      <c r="L39" s="48"/>
      <c r="M39" s="303">
        <f t="shared" si="7"/>
        <v>0</v>
      </c>
      <c r="N39" s="55"/>
      <c r="O39" s="47"/>
      <c r="P39" s="118"/>
      <c r="Q39" s="48"/>
      <c r="R39" s="26">
        <f t="shared" si="0"/>
        <v>0</v>
      </c>
      <c r="S39" s="26">
        <f t="shared" si="1"/>
        <v>0</v>
      </c>
      <c r="T39" s="28">
        <f t="shared" si="2"/>
        <v>0</v>
      </c>
      <c r="U39" s="29">
        <f t="shared" si="3"/>
        <v>0</v>
      </c>
      <c r="V39" s="27">
        <f t="shared" si="4"/>
        <v>0</v>
      </c>
      <c r="W39" s="25">
        <f t="shared" si="5"/>
        <v>0</v>
      </c>
      <c r="X39" s="30"/>
      <c r="Y39" s="26">
        <f t="shared" si="6"/>
        <v>0</v>
      </c>
    </row>
    <row r="40" spans="1:25" x14ac:dyDescent="0.3">
      <c r="A40" s="226"/>
      <c r="B40" s="23" t="s">
        <v>20</v>
      </c>
      <c r="C40" s="24" t="s">
        <v>95</v>
      </c>
      <c r="D40" s="92" t="s">
        <v>96</v>
      </c>
      <c r="E40" s="221">
        <f>'Y4 PC'!E439</f>
        <v>0</v>
      </c>
      <c r="F40" s="221">
        <f>'Y4 PC'!G439</f>
        <v>0</v>
      </c>
      <c r="G40" s="221">
        <f>'Y4 PC'!H439</f>
        <v>0</v>
      </c>
      <c r="H40" s="221">
        <f>'Y4 PC'!I439</f>
        <v>0</v>
      </c>
      <c r="I40" s="221">
        <f>'Y4 PC'!K439</f>
        <v>0</v>
      </c>
      <c r="J40" s="52"/>
      <c r="K40" s="55"/>
      <c r="L40" s="48"/>
      <c r="M40" s="303">
        <f t="shared" si="7"/>
        <v>0</v>
      </c>
      <c r="N40" s="55"/>
      <c r="O40" s="47"/>
      <c r="P40" s="118"/>
      <c r="Q40" s="48"/>
      <c r="R40" s="26">
        <f t="shared" si="0"/>
        <v>0</v>
      </c>
      <c r="S40" s="26">
        <f t="shared" si="1"/>
        <v>0</v>
      </c>
      <c r="T40" s="28">
        <f t="shared" si="2"/>
        <v>0</v>
      </c>
      <c r="U40" s="29">
        <f t="shared" si="3"/>
        <v>0</v>
      </c>
      <c r="V40" s="27">
        <f t="shared" si="4"/>
        <v>0</v>
      </c>
      <c r="W40" s="25">
        <f t="shared" si="5"/>
        <v>0</v>
      </c>
      <c r="X40" s="30"/>
      <c r="Y40" s="26">
        <f t="shared" si="6"/>
        <v>0</v>
      </c>
    </row>
    <row r="41" spans="1:25" x14ac:dyDescent="0.3">
      <c r="A41" s="11"/>
      <c r="B41" s="23" t="s">
        <v>21</v>
      </c>
      <c r="C41" s="24" t="s">
        <v>167</v>
      </c>
      <c r="D41" s="92" t="s">
        <v>97</v>
      </c>
      <c r="E41" s="221">
        <f>'Y4 PC'!E451</f>
        <v>0</v>
      </c>
      <c r="F41" s="221">
        <f>'Y4 PC'!G451</f>
        <v>0</v>
      </c>
      <c r="G41" s="221">
        <f>'Y4 PC'!H451</f>
        <v>0</v>
      </c>
      <c r="H41" s="221">
        <f>'Y4 PC'!I451</f>
        <v>0</v>
      </c>
      <c r="I41" s="221">
        <f>'Y4 PC'!K451</f>
        <v>0</v>
      </c>
      <c r="J41" s="52"/>
      <c r="K41" s="55"/>
      <c r="L41" s="48"/>
      <c r="M41" s="303">
        <f t="shared" si="7"/>
        <v>0</v>
      </c>
      <c r="N41" s="55"/>
      <c r="O41" s="47"/>
      <c r="P41" s="118"/>
      <c r="Q41" s="48"/>
      <c r="R41" s="26">
        <f t="shared" si="0"/>
        <v>0</v>
      </c>
      <c r="S41" s="26">
        <f t="shared" si="1"/>
        <v>0</v>
      </c>
      <c r="T41" s="28">
        <f t="shared" si="2"/>
        <v>0</v>
      </c>
      <c r="U41" s="29">
        <f t="shared" si="3"/>
        <v>0</v>
      </c>
      <c r="V41" s="27">
        <f t="shared" si="4"/>
        <v>0</v>
      </c>
      <c r="W41" s="25">
        <f t="shared" si="5"/>
        <v>0</v>
      </c>
      <c r="X41" s="30"/>
      <c r="Y41" s="26">
        <f t="shared" si="6"/>
        <v>0</v>
      </c>
    </row>
    <row r="42" spans="1:25" x14ac:dyDescent="0.3">
      <c r="A42" s="225"/>
      <c r="B42" s="201" t="s">
        <v>244</v>
      </c>
      <c r="C42" s="202" t="s">
        <v>120</v>
      </c>
      <c r="D42" s="203"/>
      <c r="E42" s="222">
        <f>'Y4 PC'!E463</f>
        <v>0</v>
      </c>
      <c r="F42" s="222">
        <f>'Y4 PC'!G463</f>
        <v>0</v>
      </c>
      <c r="G42" s="222">
        <f>'Y4 PC'!H463</f>
        <v>0</v>
      </c>
      <c r="H42" s="222">
        <f>'Y4 PC'!I463</f>
        <v>0</v>
      </c>
      <c r="I42" s="222">
        <f>'Y4 PC'!K463</f>
        <v>0</v>
      </c>
      <c r="J42" s="200"/>
      <c r="K42" s="160"/>
      <c r="L42" s="59"/>
      <c r="M42" s="300">
        <f>SUM($K42:$L42)</f>
        <v>0</v>
      </c>
      <c r="N42" s="160"/>
      <c r="O42" s="58"/>
      <c r="P42" s="117"/>
      <c r="Q42" s="59"/>
      <c r="R42" s="83">
        <f>SUM($N42:$Q42)</f>
        <v>0</v>
      </c>
      <c r="S42" s="83">
        <f>I42+J42+M42+R42</f>
        <v>0</v>
      </c>
      <c r="T42" s="61">
        <f>25%*(S42-J42)</f>
        <v>0</v>
      </c>
      <c r="U42" s="85">
        <f>ROUND(SUM(S42:T42),0)</f>
        <v>0</v>
      </c>
      <c r="V42" s="19">
        <f>$V$4*$U42</f>
        <v>0</v>
      </c>
      <c r="W42" s="20">
        <f>$W$4*$U42</f>
        <v>0</v>
      </c>
      <c r="X42" s="21"/>
      <c r="Y42" s="83">
        <f>ROUND(SUM($V42:$X42),0)</f>
        <v>0</v>
      </c>
    </row>
    <row r="43" spans="1:25" ht="15" thickBot="1" x14ac:dyDescent="0.35">
      <c r="A43" s="205"/>
      <c r="B43" s="169" t="s">
        <v>245</v>
      </c>
      <c r="C43" s="170" t="s">
        <v>121</v>
      </c>
      <c r="D43" s="171"/>
      <c r="E43" s="223">
        <f>'Y4 PC'!E475</f>
        <v>0</v>
      </c>
      <c r="F43" s="223">
        <f>'Y4 PC'!G475</f>
        <v>0</v>
      </c>
      <c r="G43" s="223">
        <f>'Y4 PC'!H475</f>
        <v>0</v>
      </c>
      <c r="H43" s="223">
        <f>'Y4 PC'!I475</f>
        <v>0</v>
      </c>
      <c r="I43" s="223">
        <f>'Y4 PC'!K475</f>
        <v>0</v>
      </c>
      <c r="J43" s="53"/>
      <c r="K43" s="56"/>
      <c r="L43" s="50"/>
      <c r="M43" s="301">
        <f>SUM($K43:$L43)</f>
        <v>0</v>
      </c>
      <c r="N43" s="56"/>
      <c r="O43" s="49"/>
      <c r="P43" s="120"/>
      <c r="Q43" s="50"/>
      <c r="R43" s="41">
        <f>SUM($N43:$Q43)</f>
        <v>0</v>
      </c>
      <c r="S43" s="41">
        <f>I43+J43+M43+R43</f>
        <v>0</v>
      </c>
      <c r="T43" s="32">
        <f>25%*(S43-J43)</f>
        <v>0</v>
      </c>
      <c r="U43" s="42">
        <f>ROUND(SUM(S43:T43),0)</f>
        <v>0</v>
      </c>
      <c r="V43" s="172">
        <f>$V$4*$U43</f>
        <v>0</v>
      </c>
      <c r="W43" s="173">
        <f>$W$4*$U43</f>
        <v>0</v>
      </c>
      <c r="X43" s="174"/>
      <c r="Y43" s="41">
        <f>ROUND(SUM($V43:$X43),0)</f>
        <v>0</v>
      </c>
    </row>
    <row r="44" spans="1:25" x14ac:dyDescent="0.3">
      <c r="A44" s="226"/>
      <c r="B44" s="23" t="s">
        <v>22</v>
      </c>
      <c r="C44" s="24" t="s">
        <v>190</v>
      </c>
      <c r="D44" s="92" t="s">
        <v>98</v>
      </c>
      <c r="E44" s="221">
        <f>'Y4 PC'!E487</f>
        <v>0</v>
      </c>
      <c r="F44" s="221">
        <f>'Y4 PC'!G487</f>
        <v>0</v>
      </c>
      <c r="G44" s="221">
        <f>'Y4 PC'!H487</f>
        <v>0</v>
      </c>
      <c r="H44" s="221">
        <f>'Y4 PC'!I487</f>
        <v>0</v>
      </c>
      <c r="I44" s="221">
        <f>'Y4 PC'!K487</f>
        <v>0</v>
      </c>
      <c r="J44" s="52"/>
      <c r="K44" s="55"/>
      <c r="L44" s="48"/>
      <c r="M44" s="303">
        <f t="shared" si="7"/>
        <v>0</v>
      </c>
      <c r="N44" s="55"/>
      <c r="O44" s="47"/>
      <c r="P44" s="118"/>
      <c r="Q44" s="48"/>
      <c r="R44" s="26">
        <f t="shared" si="0"/>
        <v>0</v>
      </c>
      <c r="S44" s="26">
        <f t="shared" si="1"/>
        <v>0</v>
      </c>
      <c r="T44" s="28">
        <f t="shared" si="2"/>
        <v>0</v>
      </c>
      <c r="U44" s="29">
        <f t="shared" si="3"/>
        <v>0</v>
      </c>
      <c r="V44" s="27">
        <f t="shared" si="4"/>
        <v>0</v>
      </c>
      <c r="W44" s="25">
        <f t="shared" si="5"/>
        <v>0</v>
      </c>
      <c r="X44" s="30"/>
      <c r="Y44" s="26">
        <f t="shared" si="6"/>
        <v>0</v>
      </c>
    </row>
    <row r="45" spans="1:25" x14ac:dyDescent="0.3">
      <c r="A45" s="226"/>
      <c r="B45" s="23" t="s">
        <v>23</v>
      </c>
      <c r="C45" s="24" t="s">
        <v>99</v>
      </c>
      <c r="D45" s="13" t="s">
        <v>42</v>
      </c>
      <c r="E45" s="221">
        <f>'Y4 PC'!E499</f>
        <v>0</v>
      </c>
      <c r="F45" s="221">
        <f>'Y4 PC'!G499</f>
        <v>0</v>
      </c>
      <c r="G45" s="221">
        <f>'Y4 PC'!H499</f>
        <v>0</v>
      </c>
      <c r="H45" s="221">
        <f>'Y4 PC'!I499</f>
        <v>0</v>
      </c>
      <c r="I45" s="221">
        <f>'Y4 PC'!K499</f>
        <v>0</v>
      </c>
      <c r="J45" s="52"/>
      <c r="K45" s="55"/>
      <c r="L45" s="48"/>
      <c r="M45" s="303">
        <f t="shared" si="7"/>
        <v>0</v>
      </c>
      <c r="N45" s="55"/>
      <c r="O45" s="47"/>
      <c r="P45" s="118"/>
      <c r="Q45" s="48"/>
      <c r="R45" s="26">
        <f t="shared" si="0"/>
        <v>0</v>
      </c>
      <c r="S45" s="26">
        <f t="shared" si="1"/>
        <v>0</v>
      </c>
      <c r="T45" s="28">
        <f t="shared" si="2"/>
        <v>0</v>
      </c>
      <c r="U45" s="29">
        <f t="shared" si="3"/>
        <v>0</v>
      </c>
      <c r="V45" s="27">
        <f t="shared" si="4"/>
        <v>0</v>
      </c>
      <c r="W45" s="25">
        <f t="shared" si="5"/>
        <v>0</v>
      </c>
      <c r="X45" s="30"/>
      <c r="Y45" s="26">
        <f t="shared" si="6"/>
        <v>0</v>
      </c>
    </row>
    <row r="46" spans="1:25" x14ac:dyDescent="0.3">
      <c r="A46" s="226"/>
      <c r="B46" s="23" t="s">
        <v>24</v>
      </c>
      <c r="C46" s="24" t="s">
        <v>100</v>
      </c>
      <c r="D46" s="92" t="s">
        <v>101</v>
      </c>
      <c r="E46" s="221">
        <f>'Y4 PC'!E511</f>
        <v>0</v>
      </c>
      <c r="F46" s="221">
        <f>'Y4 PC'!G511</f>
        <v>0</v>
      </c>
      <c r="G46" s="221">
        <f>'Y4 PC'!H511</f>
        <v>0</v>
      </c>
      <c r="H46" s="221">
        <f>'Y4 PC'!I511</f>
        <v>0</v>
      </c>
      <c r="I46" s="221">
        <f>'Y4 PC'!K511</f>
        <v>0</v>
      </c>
      <c r="J46" s="52"/>
      <c r="K46" s="55"/>
      <c r="L46" s="48"/>
      <c r="M46" s="303">
        <f t="shared" si="7"/>
        <v>0</v>
      </c>
      <c r="N46" s="55"/>
      <c r="O46" s="47"/>
      <c r="P46" s="118"/>
      <c r="Q46" s="48"/>
      <c r="R46" s="26">
        <f t="shared" si="0"/>
        <v>0</v>
      </c>
      <c r="S46" s="26">
        <f t="shared" si="1"/>
        <v>0</v>
      </c>
      <c r="T46" s="28">
        <f t="shared" si="2"/>
        <v>0</v>
      </c>
      <c r="U46" s="29">
        <f t="shared" si="3"/>
        <v>0</v>
      </c>
      <c r="V46" s="27">
        <f t="shared" si="4"/>
        <v>0</v>
      </c>
      <c r="W46" s="25">
        <f t="shared" si="5"/>
        <v>0</v>
      </c>
      <c r="X46" s="30"/>
      <c r="Y46" s="26">
        <f t="shared" si="6"/>
        <v>0</v>
      </c>
    </row>
    <row r="47" spans="1:25" x14ac:dyDescent="0.3">
      <c r="A47" s="226"/>
      <c r="B47" s="23" t="s">
        <v>25</v>
      </c>
      <c r="C47" s="24" t="s">
        <v>102</v>
      </c>
      <c r="D47" s="13" t="s">
        <v>103</v>
      </c>
      <c r="E47" s="221">
        <f>'Y4 PC'!E523</f>
        <v>0</v>
      </c>
      <c r="F47" s="221">
        <f>'Y4 PC'!G523</f>
        <v>0</v>
      </c>
      <c r="G47" s="221">
        <f>'Y4 PC'!H523</f>
        <v>0</v>
      </c>
      <c r="H47" s="221">
        <f>'Y4 PC'!I523</f>
        <v>0</v>
      </c>
      <c r="I47" s="221">
        <f>'Y4 PC'!K523</f>
        <v>0</v>
      </c>
      <c r="J47" s="52"/>
      <c r="K47" s="55"/>
      <c r="L47" s="48"/>
      <c r="M47" s="303">
        <f t="shared" si="7"/>
        <v>0</v>
      </c>
      <c r="N47" s="55"/>
      <c r="O47" s="47"/>
      <c r="P47" s="118"/>
      <c r="Q47" s="48"/>
      <c r="R47" s="26">
        <f t="shared" si="0"/>
        <v>0</v>
      </c>
      <c r="S47" s="26">
        <f t="shared" si="1"/>
        <v>0</v>
      </c>
      <c r="T47" s="28">
        <f t="shared" si="2"/>
        <v>0</v>
      </c>
      <c r="U47" s="29">
        <f t="shared" si="3"/>
        <v>0</v>
      </c>
      <c r="V47" s="27">
        <f t="shared" si="4"/>
        <v>0</v>
      </c>
      <c r="W47" s="25">
        <f t="shared" si="5"/>
        <v>0</v>
      </c>
      <c r="X47" s="30"/>
      <c r="Y47" s="26">
        <f t="shared" si="6"/>
        <v>0</v>
      </c>
    </row>
    <row r="48" spans="1:25" ht="15" thickBot="1" x14ac:dyDescent="0.35">
      <c r="A48" s="227"/>
      <c r="B48" s="23" t="s">
        <v>26</v>
      </c>
      <c r="C48" s="24" t="s">
        <v>104</v>
      </c>
      <c r="D48" s="92" t="s">
        <v>105</v>
      </c>
      <c r="E48" s="221">
        <f>'Y4 PC'!E535</f>
        <v>0</v>
      </c>
      <c r="F48" s="221">
        <f>'Y4 PC'!G535</f>
        <v>0</v>
      </c>
      <c r="G48" s="221">
        <f>'Y4 PC'!H535</f>
        <v>0</v>
      </c>
      <c r="H48" s="221">
        <f>'Y4 PC'!I535</f>
        <v>0</v>
      </c>
      <c r="I48" s="221">
        <f>'Y4 PC'!K535</f>
        <v>0</v>
      </c>
      <c r="J48" s="52"/>
      <c r="K48" s="55"/>
      <c r="L48" s="48"/>
      <c r="M48" s="303">
        <f t="shared" si="7"/>
        <v>0</v>
      </c>
      <c r="N48" s="55"/>
      <c r="O48" s="47"/>
      <c r="P48" s="118"/>
      <c r="Q48" s="48"/>
      <c r="R48" s="26">
        <f t="shared" si="0"/>
        <v>0</v>
      </c>
      <c r="S48" s="26">
        <f t="shared" si="1"/>
        <v>0</v>
      </c>
      <c r="T48" s="28">
        <f t="shared" si="2"/>
        <v>0</v>
      </c>
      <c r="U48" s="29">
        <f t="shared" si="3"/>
        <v>0</v>
      </c>
      <c r="V48" s="27">
        <f t="shared" si="4"/>
        <v>0</v>
      </c>
      <c r="W48" s="25">
        <f t="shared" si="5"/>
        <v>0</v>
      </c>
      <c r="X48" s="30"/>
      <c r="Y48" s="26">
        <f t="shared" si="6"/>
        <v>0</v>
      </c>
    </row>
    <row r="49" spans="1:25" ht="15" thickBot="1" x14ac:dyDescent="0.35">
      <c r="A49" s="334" t="s">
        <v>56</v>
      </c>
      <c r="B49" s="335"/>
      <c r="C49" s="335"/>
      <c r="D49" s="336"/>
      <c r="E49" s="95">
        <f t="shared" ref="E49:Y49" si="16">SUM(E5:E48)</f>
        <v>0</v>
      </c>
      <c r="F49" s="95">
        <f t="shared" si="16"/>
        <v>0</v>
      </c>
      <c r="G49" s="95">
        <f t="shared" si="16"/>
        <v>0</v>
      </c>
      <c r="H49" s="95">
        <f t="shared" si="16"/>
        <v>0</v>
      </c>
      <c r="I49" s="95">
        <f t="shared" si="16"/>
        <v>0</v>
      </c>
      <c r="J49" s="95">
        <f t="shared" si="16"/>
        <v>0</v>
      </c>
      <c r="K49" s="95">
        <f t="shared" si="16"/>
        <v>0</v>
      </c>
      <c r="L49" s="95">
        <f t="shared" si="16"/>
        <v>0</v>
      </c>
      <c r="M49" s="95">
        <f t="shared" si="16"/>
        <v>0</v>
      </c>
      <c r="N49" s="95">
        <f t="shared" si="16"/>
        <v>0</v>
      </c>
      <c r="O49" s="95">
        <f t="shared" si="16"/>
        <v>0</v>
      </c>
      <c r="P49" s="95">
        <f t="shared" si="16"/>
        <v>0</v>
      </c>
      <c r="Q49" s="95">
        <f t="shared" si="16"/>
        <v>0</v>
      </c>
      <c r="R49" s="95">
        <f t="shared" si="16"/>
        <v>0</v>
      </c>
      <c r="S49" s="95">
        <f t="shared" si="16"/>
        <v>0</v>
      </c>
      <c r="T49" s="95">
        <f t="shared" si="16"/>
        <v>0</v>
      </c>
      <c r="U49" s="95">
        <f t="shared" si="16"/>
        <v>0</v>
      </c>
      <c r="V49" s="95">
        <f t="shared" si="16"/>
        <v>0</v>
      </c>
      <c r="W49" s="95">
        <f t="shared" si="16"/>
        <v>0</v>
      </c>
      <c r="X49" s="95">
        <f t="shared" si="16"/>
        <v>0</v>
      </c>
      <c r="Y49" s="95">
        <f t="shared" si="16"/>
        <v>0</v>
      </c>
    </row>
    <row r="54" spans="1:25" s="1" customFormat="1" x14ac:dyDescent="0.3">
      <c r="A54" s="22"/>
      <c r="B54" s="22"/>
      <c r="C54" s="22"/>
      <c r="D54" s="43"/>
      <c r="E54" s="96"/>
      <c r="F54" s="113"/>
      <c r="G54" s="113"/>
      <c r="H54" s="113"/>
      <c r="I54" s="114"/>
      <c r="J54" s="22"/>
      <c r="K54" s="22"/>
      <c r="L54" s="22"/>
      <c r="N54" s="22"/>
      <c r="O54" s="22"/>
      <c r="P54" s="22"/>
      <c r="Q54" s="22"/>
      <c r="V54" s="22"/>
      <c r="W54" s="22"/>
      <c r="X54" s="22"/>
    </row>
  </sheetData>
  <sheetProtection algorithmName="SHA-512" hashValue="id1yotfSgx+Uo0dBfg5VNjr2kvSGUNrrgzoYq4uUwMe4UFzdcfNqrJBxIbPhPbsGgpftvnqKh+xSP3MhdLavHw==" saltValue="CNqAyFrQZg8eMuZtF8+cSg==" spinCount="100000" sheet="1" objects="1" scenarios="1"/>
  <mergeCells count="21">
    <mergeCell ref="A49:D49"/>
    <mergeCell ref="X2:X3"/>
    <mergeCell ref="Y2:Y4"/>
    <mergeCell ref="B3:D3"/>
    <mergeCell ref="B4:D4"/>
    <mergeCell ref="R2:R4"/>
    <mergeCell ref="S2:S4"/>
    <mergeCell ref="T2:T4"/>
    <mergeCell ref="U2:U4"/>
    <mergeCell ref="V2:V3"/>
    <mergeCell ref="W2:W3"/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</mergeCells>
  <dataValidations count="1">
    <dataValidation operator="greaterThanOrEqual" allowBlank="1" showInputMessage="1" showErrorMessage="1" sqref="O1:Q1 N1:N2 V1:X2 F1:H2 C1:D2 A1:A7 A51:XFD1048576 B1:B4 C4:D4 R1:U5 V4:X5 F4:H5 Y1:XFD5 I1:M5 B5:D5 E1:E5 N4:Q5 B8:XFD48 A6:XFD7 A10:XFD14 A16:XFD17 A22:XFD22 A29:XFD34 A42:XFD43 A49:XFD49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27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4" sqref="B4:D4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6" width="15.6640625" style="76" customWidth="1"/>
    <col min="7" max="9" width="24.88671875" style="22" customWidth="1"/>
    <col min="10" max="10" width="20.33203125" style="113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75"/>
      <c r="F1" s="75"/>
      <c r="G1" s="308" t="s">
        <v>51</v>
      </c>
      <c r="H1" s="309"/>
      <c r="I1" s="309"/>
      <c r="J1" s="309"/>
      <c r="K1" s="309"/>
      <c r="L1" s="309"/>
      <c r="M1" s="310"/>
      <c r="N1" s="311" t="s">
        <v>54</v>
      </c>
      <c r="O1" s="312"/>
      <c r="P1" s="312"/>
      <c r="Q1" s="313"/>
    </row>
    <row r="2" spans="1:17" s="2" customFormat="1" ht="30" customHeight="1" x14ac:dyDescent="0.3">
      <c r="A2" s="3" t="s">
        <v>0</v>
      </c>
      <c r="B2" s="367" t="str">
        <f>'Total budget'!B2:D2</f>
        <v>EJP SOIL 3rd call</v>
      </c>
      <c r="C2" s="367"/>
      <c r="D2" s="368"/>
      <c r="E2" s="347" t="s">
        <v>179</v>
      </c>
      <c r="F2" s="311" t="s">
        <v>43</v>
      </c>
      <c r="G2" s="312"/>
      <c r="H2" s="312"/>
      <c r="I2" s="312"/>
      <c r="J2" s="314"/>
      <c r="K2" s="319" t="s">
        <v>57</v>
      </c>
      <c r="L2" s="319" t="s">
        <v>49</v>
      </c>
      <c r="M2" s="341" t="s">
        <v>50</v>
      </c>
      <c r="N2" s="308" t="s">
        <v>34</v>
      </c>
      <c r="O2" s="309" t="s">
        <v>52</v>
      </c>
      <c r="P2" s="310" t="s">
        <v>53</v>
      </c>
      <c r="Q2" s="314" t="s">
        <v>55</v>
      </c>
    </row>
    <row r="3" spans="1:17" s="2" customFormat="1" ht="30" customHeight="1" x14ac:dyDescent="0.3">
      <c r="A3" s="89" t="s">
        <v>58</v>
      </c>
      <c r="B3" s="371" t="str">
        <f>'Total budget'!B3:D3</f>
        <v>XXX</v>
      </c>
      <c r="C3" s="372"/>
      <c r="D3" s="373"/>
      <c r="E3" s="348"/>
      <c r="F3" s="342"/>
      <c r="G3" s="394"/>
      <c r="H3" s="394"/>
      <c r="I3" s="394"/>
      <c r="J3" s="315"/>
      <c r="K3" s="320"/>
      <c r="L3" s="320"/>
      <c r="M3" s="342"/>
      <c r="N3" s="332"/>
      <c r="O3" s="333"/>
      <c r="P3" s="325"/>
      <c r="Q3" s="315"/>
    </row>
    <row r="4" spans="1:17" s="2" customFormat="1" ht="44.4" customHeight="1" thickBot="1" x14ac:dyDescent="0.35">
      <c r="A4" s="4" t="s">
        <v>72</v>
      </c>
      <c r="B4" s="339" t="s">
        <v>186</v>
      </c>
      <c r="C4" s="339"/>
      <c r="D4" s="340"/>
      <c r="E4" s="349"/>
      <c r="F4" s="166" t="s">
        <v>168</v>
      </c>
      <c r="G4" s="110" t="s">
        <v>192</v>
      </c>
      <c r="H4" s="111" t="s">
        <v>193</v>
      </c>
      <c r="I4" s="112" t="s">
        <v>194</v>
      </c>
      <c r="J4" s="184" t="s">
        <v>66</v>
      </c>
      <c r="K4" s="321"/>
      <c r="L4" s="321"/>
      <c r="M4" s="343"/>
      <c r="N4" s="8">
        <v>0.44</v>
      </c>
      <c r="O4" s="9">
        <v>0.56000000000000005</v>
      </c>
      <c r="P4" s="10">
        <v>1</v>
      </c>
      <c r="Q4" s="315"/>
    </row>
    <row r="5" spans="1:17" ht="16.95" customHeight="1" x14ac:dyDescent="0.3">
      <c r="A5" s="181"/>
      <c r="B5" s="361" t="s">
        <v>1</v>
      </c>
      <c r="C5" s="363" t="s">
        <v>35</v>
      </c>
      <c r="D5" s="365" t="s">
        <v>28</v>
      </c>
      <c r="E5" s="97"/>
      <c r="F5" s="104"/>
      <c r="G5" s="44"/>
      <c r="H5" s="45"/>
      <c r="I5" s="46"/>
      <c r="J5" s="136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ht="16.95" customHeight="1" x14ac:dyDescent="0.3">
      <c r="A6" s="198"/>
      <c r="B6" s="362"/>
      <c r="C6" s="364"/>
      <c r="D6" s="366"/>
      <c r="E6" s="98"/>
      <c r="F6" s="104"/>
      <c r="G6" s="57"/>
      <c r="H6" s="58"/>
      <c r="I6" s="59"/>
      <c r="J6" s="136">
        <f t="shared" ref="J6:J18" si="0">SUM(G6:I6)</f>
        <v>0</v>
      </c>
      <c r="K6" s="60">
        <f t="shared" ref="K6:K18" si="1">E6*J6</f>
        <v>0</v>
      </c>
      <c r="L6" s="61">
        <f t="shared" ref="L6:L18" si="2">25%*K6</f>
        <v>0</v>
      </c>
      <c r="M6" s="62">
        <f t="shared" ref="M6:M18" si="3">ROUND(SUM(K6:L6),0)</f>
        <v>0</v>
      </c>
      <c r="N6" s="19">
        <f t="shared" ref="N6:N18" si="4">$N$4*$M6</f>
        <v>0</v>
      </c>
      <c r="O6" s="20">
        <f t="shared" ref="O6:O18" si="5">$O$4*$M6</f>
        <v>0</v>
      </c>
      <c r="P6" s="21"/>
      <c r="Q6" s="60">
        <f t="shared" ref="Q6:Q18" si="6">ROUND(SUM($N6:$P6),0)</f>
        <v>0</v>
      </c>
    </row>
    <row r="7" spans="1:17" ht="16.95" customHeight="1" x14ac:dyDescent="0.3">
      <c r="A7" s="198"/>
      <c r="B7" s="362"/>
      <c r="C7" s="364"/>
      <c r="D7" s="366"/>
      <c r="E7" s="98"/>
      <c r="F7" s="104"/>
      <c r="G7" s="57"/>
      <c r="H7" s="58"/>
      <c r="I7" s="59"/>
      <c r="J7" s="136">
        <f t="shared" si="0"/>
        <v>0</v>
      </c>
      <c r="K7" s="60">
        <f t="shared" si="1"/>
        <v>0</v>
      </c>
      <c r="L7" s="61">
        <f t="shared" si="2"/>
        <v>0</v>
      </c>
      <c r="M7" s="62">
        <f t="shared" si="3"/>
        <v>0</v>
      </c>
      <c r="N7" s="19">
        <f t="shared" si="4"/>
        <v>0</v>
      </c>
      <c r="O7" s="20">
        <f t="shared" si="5"/>
        <v>0</v>
      </c>
      <c r="P7" s="21"/>
      <c r="Q7" s="60">
        <f t="shared" si="6"/>
        <v>0</v>
      </c>
    </row>
    <row r="8" spans="1:17" ht="16.95" customHeight="1" x14ac:dyDescent="0.3">
      <c r="A8" s="198"/>
      <c r="B8" s="362"/>
      <c r="C8" s="364"/>
      <c r="D8" s="366"/>
      <c r="E8" s="98"/>
      <c r="F8" s="104"/>
      <c r="G8" s="57"/>
      <c r="H8" s="58"/>
      <c r="I8" s="59"/>
      <c r="J8" s="136">
        <f t="shared" si="0"/>
        <v>0</v>
      </c>
      <c r="K8" s="60">
        <f t="shared" si="1"/>
        <v>0</v>
      </c>
      <c r="L8" s="61">
        <f t="shared" si="2"/>
        <v>0</v>
      </c>
      <c r="M8" s="62">
        <f t="shared" si="3"/>
        <v>0</v>
      </c>
      <c r="N8" s="19">
        <f t="shared" si="4"/>
        <v>0</v>
      </c>
      <c r="O8" s="20">
        <f t="shared" si="5"/>
        <v>0</v>
      </c>
      <c r="P8" s="21"/>
      <c r="Q8" s="60">
        <f t="shared" si="6"/>
        <v>0</v>
      </c>
    </row>
    <row r="9" spans="1:17" x14ac:dyDescent="0.3">
      <c r="A9" s="198" t="s">
        <v>227</v>
      </c>
      <c r="B9" s="362"/>
      <c r="C9" s="364"/>
      <c r="D9" s="366"/>
      <c r="E9" s="98"/>
      <c r="F9" s="104"/>
      <c r="G9" s="57"/>
      <c r="H9" s="58"/>
      <c r="I9" s="59"/>
      <c r="J9" s="136">
        <f t="shared" si="0"/>
        <v>0</v>
      </c>
      <c r="K9" s="60">
        <f t="shared" si="1"/>
        <v>0</v>
      </c>
      <c r="L9" s="61">
        <f t="shared" si="2"/>
        <v>0</v>
      </c>
      <c r="M9" s="62">
        <f t="shared" si="3"/>
        <v>0</v>
      </c>
      <c r="N9" s="19">
        <f t="shared" si="4"/>
        <v>0</v>
      </c>
      <c r="O9" s="20">
        <f t="shared" si="5"/>
        <v>0</v>
      </c>
      <c r="P9" s="21"/>
      <c r="Q9" s="60">
        <f t="shared" si="6"/>
        <v>0</v>
      </c>
    </row>
    <row r="10" spans="1:17" x14ac:dyDescent="0.3">
      <c r="A10" s="198"/>
      <c r="B10" s="362"/>
      <c r="C10" s="364"/>
      <c r="D10" s="366"/>
      <c r="E10" s="98"/>
      <c r="F10" s="104"/>
      <c r="G10" s="57"/>
      <c r="H10" s="58"/>
      <c r="I10" s="59"/>
      <c r="J10" s="136">
        <f t="shared" si="0"/>
        <v>0</v>
      </c>
      <c r="K10" s="60">
        <f t="shared" si="1"/>
        <v>0</v>
      </c>
      <c r="L10" s="61">
        <f t="shared" si="2"/>
        <v>0</v>
      </c>
      <c r="M10" s="62">
        <f t="shared" si="3"/>
        <v>0</v>
      </c>
      <c r="N10" s="19">
        <f t="shared" si="4"/>
        <v>0</v>
      </c>
      <c r="O10" s="20">
        <f t="shared" si="5"/>
        <v>0</v>
      </c>
      <c r="P10" s="21"/>
      <c r="Q10" s="60">
        <f t="shared" si="6"/>
        <v>0</v>
      </c>
    </row>
    <row r="11" spans="1:17" x14ac:dyDescent="0.3">
      <c r="A11" s="198"/>
      <c r="B11" s="362"/>
      <c r="C11" s="364"/>
      <c r="D11" s="366"/>
      <c r="E11" s="98"/>
      <c r="F11" s="104"/>
      <c r="G11" s="57"/>
      <c r="H11" s="58"/>
      <c r="I11" s="59"/>
      <c r="J11" s="136">
        <f t="shared" si="0"/>
        <v>0</v>
      </c>
      <c r="K11" s="60">
        <f t="shared" si="1"/>
        <v>0</v>
      </c>
      <c r="L11" s="61">
        <f t="shared" si="2"/>
        <v>0</v>
      </c>
      <c r="M11" s="62">
        <f t="shared" si="3"/>
        <v>0</v>
      </c>
      <c r="N11" s="19">
        <f t="shared" si="4"/>
        <v>0</v>
      </c>
      <c r="O11" s="20">
        <f t="shared" si="5"/>
        <v>0</v>
      </c>
      <c r="P11" s="21"/>
      <c r="Q11" s="60">
        <f t="shared" si="6"/>
        <v>0</v>
      </c>
    </row>
    <row r="12" spans="1:17" x14ac:dyDescent="0.3">
      <c r="A12" s="198"/>
      <c r="B12" s="362"/>
      <c r="C12" s="364"/>
      <c r="D12" s="366"/>
      <c r="E12" s="98"/>
      <c r="F12" s="104"/>
      <c r="G12" s="57"/>
      <c r="H12" s="58"/>
      <c r="I12" s="59"/>
      <c r="J12" s="136">
        <f t="shared" si="0"/>
        <v>0</v>
      </c>
      <c r="K12" s="60">
        <f t="shared" si="1"/>
        <v>0</v>
      </c>
      <c r="L12" s="61">
        <f t="shared" si="2"/>
        <v>0</v>
      </c>
      <c r="M12" s="62">
        <f t="shared" si="3"/>
        <v>0</v>
      </c>
      <c r="N12" s="19">
        <f t="shared" si="4"/>
        <v>0</v>
      </c>
      <c r="O12" s="20">
        <f t="shared" si="5"/>
        <v>0</v>
      </c>
      <c r="P12" s="21"/>
      <c r="Q12" s="60">
        <f t="shared" si="6"/>
        <v>0</v>
      </c>
    </row>
    <row r="13" spans="1:17" x14ac:dyDescent="0.3">
      <c r="A13" s="198"/>
      <c r="B13" s="362"/>
      <c r="C13" s="364"/>
      <c r="D13" s="366"/>
      <c r="E13" s="98"/>
      <c r="F13" s="104"/>
      <c r="G13" s="57"/>
      <c r="H13" s="58"/>
      <c r="I13" s="59"/>
      <c r="J13" s="136">
        <f t="shared" si="0"/>
        <v>0</v>
      </c>
      <c r="K13" s="60">
        <f t="shared" si="1"/>
        <v>0</v>
      </c>
      <c r="L13" s="61">
        <f t="shared" si="2"/>
        <v>0</v>
      </c>
      <c r="M13" s="62">
        <f t="shared" si="3"/>
        <v>0</v>
      </c>
      <c r="N13" s="19">
        <f t="shared" si="4"/>
        <v>0</v>
      </c>
      <c r="O13" s="20">
        <f t="shared" si="5"/>
        <v>0</v>
      </c>
      <c r="P13" s="21"/>
      <c r="Q13" s="60">
        <f t="shared" si="6"/>
        <v>0</v>
      </c>
    </row>
    <row r="14" spans="1:17" x14ac:dyDescent="0.3">
      <c r="A14" s="198"/>
      <c r="B14" s="362"/>
      <c r="C14" s="364"/>
      <c r="D14" s="366"/>
      <c r="E14" s="98"/>
      <c r="F14" s="104"/>
      <c r="G14" s="57"/>
      <c r="H14" s="58"/>
      <c r="I14" s="59"/>
      <c r="J14" s="136">
        <f t="shared" si="0"/>
        <v>0</v>
      </c>
      <c r="K14" s="60">
        <f t="shared" si="1"/>
        <v>0</v>
      </c>
      <c r="L14" s="61">
        <f t="shared" si="2"/>
        <v>0</v>
      </c>
      <c r="M14" s="62">
        <f t="shared" si="3"/>
        <v>0</v>
      </c>
      <c r="N14" s="19">
        <f t="shared" si="4"/>
        <v>0</v>
      </c>
      <c r="O14" s="20">
        <f t="shared" si="5"/>
        <v>0</v>
      </c>
      <c r="P14" s="21"/>
      <c r="Q14" s="60">
        <f t="shared" si="6"/>
        <v>0</v>
      </c>
    </row>
    <row r="15" spans="1:17" x14ac:dyDescent="0.3">
      <c r="A15" s="198"/>
      <c r="B15" s="362"/>
      <c r="C15" s="364"/>
      <c r="D15" s="366"/>
      <c r="E15" s="98"/>
      <c r="F15" s="104"/>
      <c r="G15" s="57"/>
      <c r="H15" s="58"/>
      <c r="I15" s="59"/>
      <c r="J15" s="136">
        <f t="shared" si="0"/>
        <v>0</v>
      </c>
      <c r="K15" s="60">
        <f t="shared" si="1"/>
        <v>0</v>
      </c>
      <c r="L15" s="61">
        <f t="shared" si="2"/>
        <v>0</v>
      </c>
      <c r="M15" s="62">
        <f t="shared" si="3"/>
        <v>0</v>
      </c>
      <c r="N15" s="19">
        <f t="shared" si="4"/>
        <v>0</v>
      </c>
      <c r="O15" s="20">
        <f t="shared" si="5"/>
        <v>0</v>
      </c>
      <c r="P15" s="21"/>
      <c r="Q15" s="60">
        <f t="shared" si="6"/>
        <v>0</v>
      </c>
    </row>
    <row r="16" spans="1:17" x14ac:dyDescent="0.3">
      <c r="A16" s="198"/>
      <c r="B16" s="362"/>
      <c r="C16" s="364"/>
      <c r="D16" s="366"/>
      <c r="E16" s="98"/>
      <c r="F16" s="104"/>
      <c r="G16" s="57"/>
      <c r="H16" s="58"/>
      <c r="I16" s="59"/>
      <c r="J16" s="136">
        <f t="shared" si="0"/>
        <v>0</v>
      </c>
      <c r="K16" s="60">
        <f t="shared" si="1"/>
        <v>0</v>
      </c>
      <c r="L16" s="61">
        <f t="shared" si="2"/>
        <v>0</v>
      </c>
      <c r="M16" s="62">
        <f t="shared" si="3"/>
        <v>0</v>
      </c>
      <c r="N16" s="19">
        <f t="shared" si="4"/>
        <v>0</v>
      </c>
      <c r="O16" s="20">
        <f t="shared" si="5"/>
        <v>0</v>
      </c>
      <c r="P16" s="21"/>
      <c r="Q16" s="60">
        <f t="shared" si="6"/>
        <v>0</v>
      </c>
    </row>
    <row r="17" spans="1:17" x14ac:dyDescent="0.3">
      <c r="A17" s="198"/>
      <c r="B17" s="362"/>
      <c r="C17" s="364"/>
      <c r="D17" s="366"/>
      <c r="E17" s="98"/>
      <c r="F17" s="104"/>
      <c r="G17" s="57"/>
      <c r="H17" s="58"/>
      <c r="I17" s="59"/>
      <c r="J17" s="136">
        <f t="shared" si="0"/>
        <v>0</v>
      </c>
      <c r="K17" s="60">
        <f t="shared" si="1"/>
        <v>0</v>
      </c>
      <c r="L17" s="61">
        <f t="shared" si="2"/>
        <v>0</v>
      </c>
      <c r="M17" s="62">
        <f t="shared" si="3"/>
        <v>0</v>
      </c>
      <c r="N17" s="19">
        <f t="shared" si="4"/>
        <v>0</v>
      </c>
      <c r="O17" s="20">
        <f t="shared" si="5"/>
        <v>0</v>
      </c>
      <c r="P17" s="21"/>
      <c r="Q17" s="60">
        <f t="shared" si="6"/>
        <v>0</v>
      </c>
    </row>
    <row r="18" spans="1:17" ht="15" thickBot="1" x14ac:dyDescent="0.35">
      <c r="A18" s="198"/>
      <c r="B18" s="362"/>
      <c r="C18" s="364"/>
      <c r="D18" s="366"/>
      <c r="E18" s="99"/>
      <c r="F18" s="105"/>
      <c r="G18" s="63"/>
      <c r="H18" s="64"/>
      <c r="I18" s="65"/>
      <c r="J18" s="136">
        <f t="shared" si="0"/>
        <v>0</v>
      </c>
      <c r="K18" s="66">
        <f t="shared" si="1"/>
        <v>0</v>
      </c>
      <c r="L18" s="67">
        <f t="shared" si="2"/>
        <v>0</v>
      </c>
      <c r="M18" s="68">
        <f t="shared" si="3"/>
        <v>0</v>
      </c>
      <c r="N18" s="69">
        <f t="shared" si="4"/>
        <v>0</v>
      </c>
      <c r="O18" s="70">
        <f t="shared" si="5"/>
        <v>0</v>
      </c>
      <c r="P18" s="71"/>
      <c r="Q18" s="66">
        <f t="shared" si="6"/>
        <v>0</v>
      </c>
    </row>
    <row r="19" spans="1:17" s="1" customFormat="1" ht="15" thickBot="1" x14ac:dyDescent="0.35">
      <c r="A19" s="199"/>
      <c r="B19" s="359" t="s">
        <v>68</v>
      </c>
      <c r="C19" s="359"/>
      <c r="D19" s="360"/>
      <c r="E19" s="100">
        <f>SUM(E5:E18)</f>
        <v>0</v>
      </c>
      <c r="F19" s="106"/>
      <c r="G19" s="158"/>
      <c r="H19" s="159"/>
      <c r="I19" s="159"/>
      <c r="J19" s="159"/>
      <c r="K19" s="72">
        <f>SUM(K5:K18)</f>
        <v>0</v>
      </c>
      <c r="L19" s="72">
        <f t="shared" ref="L19:O19" si="7">SUM(L5:L18)</f>
        <v>0</v>
      </c>
      <c r="M19" s="73">
        <f>SUM(M5:M18)</f>
        <v>0</v>
      </c>
      <c r="N19" s="77">
        <f t="shared" si="7"/>
        <v>0</v>
      </c>
      <c r="O19" s="78">
        <f t="shared" si="7"/>
        <v>0</v>
      </c>
      <c r="P19" s="74"/>
      <c r="Q19" s="72">
        <f>SUM(Q5:Q18)</f>
        <v>0</v>
      </c>
    </row>
    <row r="20" spans="1:17" x14ac:dyDescent="0.3">
      <c r="A20" s="384" t="s">
        <v>67</v>
      </c>
      <c r="B20" s="401">
        <v>1</v>
      </c>
      <c r="C20" s="354" t="s">
        <v>125</v>
      </c>
      <c r="D20" s="356"/>
      <c r="E20" s="97"/>
      <c r="F20" s="107"/>
      <c r="G20" s="44"/>
      <c r="H20" s="45"/>
      <c r="I20" s="46"/>
      <c r="J20" s="136">
        <f>SUM(G20:I20)</f>
        <v>0</v>
      </c>
      <c r="K20" s="33">
        <f>E20*J20</f>
        <v>0</v>
      </c>
      <c r="L20" s="17">
        <f>25%*K20</f>
        <v>0</v>
      </c>
      <c r="M20" s="34">
        <f t="shared" ref="M20:M30" si="8">ROUND(SUM(K20:L20),0)</f>
        <v>0</v>
      </c>
      <c r="N20" s="19">
        <f t="shared" ref="N20:N30" si="9">$N$4*$M20</f>
        <v>0</v>
      </c>
      <c r="O20" s="20">
        <f t="shared" ref="O20:O30" si="10">$O$4*$M20</f>
        <v>0</v>
      </c>
      <c r="P20" s="21"/>
      <c r="Q20" s="33">
        <f t="shared" ref="Q20:Q30" si="11">ROUND(SUM($N20:$P20),0)</f>
        <v>0</v>
      </c>
    </row>
    <row r="21" spans="1:17" x14ac:dyDescent="0.3">
      <c r="A21" s="385"/>
      <c r="B21" s="396"/>
      <c r="C21" s="398"/>
      <c r="D21" s="379"/>
      <c r="E21" s="98"/>
      <c r="F21" s="104"/>
      <c r="G21" s="57"/>
      <c r="H21" s="58"/>
      <c r="I21" s="59"/>
      <c r="J21" s="136">
        <f t="shared" ref="J21:J30" si="12">SUM(G21:I21)</f>
        <v>0</v>
      </c>
      <c r="K21" s="83">
        <f t="shared" ref="K21:K30" si="13">E21*J21</f>
        <v>0</v>
      </c>
      <c r="L21" s="61">
        <f t="shared" ref="L21:L30" si="14">25%*K21</f>
        <v>0</v>
      </c>
      <c r="M21" s="85">
        <f t="shared" si="8"/>
        <v>0</v>
      </c>
      <c r="N21" s="19">
        <f t="shared" si="9"/>
        <v>0</v>
      </c>
      <c r="O21" s="20">
        <f t="shared" si="10"/>
        <v>0</v>
      </c>
      <c r="P21" s="21"/>
      <c r="Q21" s="83">
        <f t="shared" si="11"/>
        <v>0</v>
      </c>
    </row>
    <row r="22" spans="1:17" x14ac:dyDescent="0.3">
      <c r="A22" s="385"/>
      <c r="B22" s="396"/>
      <c r="C22" s="398"/>
      <c r="D22" s="379"/>
      <c r="E22" s="98"/>
      <c r="F22" s="104"/>
      <c r="G22" s="57"/>
      <c r="H22" s="58"/>
      <c r="I22" s="59"/>
      <c r="J22" s="136">
        <f t="shared" si="12"/>
        <v>0</v>
      </c>
      <c r="K22" s="83">
        <f t="shared" si="13"/>
        <v>0</v>
      </c>
      <c r="L22" s="61">
        <f t="shared" si="14"/>
        <v>0</v>
      </c>
      <c r="M22" s="85">
        <f t="shared" si="8"/>
        <v>0</v>
      </c>
      <c r="N22" s="19">
        <f t="shared" si="9"/>
        <v>0</v>
      </c>
      <c r="O22" s="20">
        <f t="shared" si="10"/>
        <v>0</v>
      </c>
      <c r="P22" s="21"/>
      <c r="Q22" s="83">
        <f t="shared" si="11"/>
        <v>0</v>
      </c>
    </row>
    <row r="23" spans="1:17" x14ac:dyDescent="0.3">
      <c r="A23" s="385"/>
      <c r="B23" s="396"/>
      <c r="C23" s="398"/>
      <c r="D23" s="379"/>
      <c r="E23" s="98"/>
      <c r="F23" s="104"/>
      <c r="G23" s="57"/>
      <c r="H23" s="58"/>
      <c r="I23" s="59"/>
      <c r="J23" s="136">
        <f t="shared" si="12"/>
        <v>0</v>
      </c>
      <c r="K23" s="83">
        <f t="shared" si="13"/>
        <v>0</v>
      </c>
      <c r="L23" s="61">
        <f t="shared" si="14"/>
        <v>0</v>
      </c>
      <c r="M23" s="85">
        <f t="shared" si="8"/>
        <v>0</v>
      </c>
      <c r="N23" s="19">
        <f t="shared" si="9"/>
        <v>0</v>
      </c>
      <c r="O23" s="20">
        <f t="shared" si="10"/>
        <v>0</v>
      </c>
      <c r="P23" s="21"/>
      <c r="Q23" s="83">
        <f t="shared" si="11"/>
        <v>0</v>
      </c>
    </row>
    <row r="24" spans="1:17" x14ac:dyDescent="0.3">
      <c r="A24" s="385"/>
      <c r="B24" s="396"/>
      <c r="C24" s="398"/>
      <c r="D24" s="379"/>
      <c r="E24" s="98"/>
      <c r="F24" s="104"/>
      <c r="G24" s="57"/>
      <c r="H24" s="58"/>
      <c r="I24" s="59"/>
      <c r="J24" s="136">
        <f t="shared" si="12"/>
        <v>0</v>
      </c>
      <c r="K24" s="83">
        <f t="shared" si="13"/>
        <v>0</v>
      </c>
      <c r="L24" s="61">
        <f t="shared" si="14"/>
        <v>0</v>
      </c>
      <c r="M24" s="85">
        <f t="shared" si="8"/>
        <v>0</v>
      </c>
      <c r="N24" s="19">
        <f t="shared" si="9"/>
        <v>0</v>
      </c>
      <c r="O24" s="20">
        <f t="shared" si="10"/>
        <v>0</v>
      </c>
      <c r="P24" s="21"/>
      <c r="Q24" s="83">
        <f t="shared" si="11"/>
        <v>0</v>
      </c>
    </row>
    <row r="25" spans="1:17" x14ac:dyDescent="0.3">
      <c r="A25" s="385"/>
      <c r="B25" s="396"/>
      <c r="C25" s="398"/>
      <c r="D25" s="379"/>
      <c r="E25" s="98"/>
      <c r="F25" s="104"/>
      <c r="G25" s="57"/>
      <c r="H25" s="58"/>
      <c r="I25" s="59"/>
      <c r="J25" s="136">
        <f t="shared" si="12"/>
        <v>0</v>
      </c>
      <c r="K25" s="83">
        <f t="shared" si="13"/>
        <v>0</v>
      </c>
      <c r="L25" s="61">
        <f t="shared" si="14"/>
        <v>0</v>
      </c>
      <c r="M25" s="85">
        <f t="shared" si="8"/>
        <v>0</v>
      </c>
      <c r="N25" s="19">
        <f t="shared" si="9"/>
        <v>0</v>
      </c>
      <c r="O25" s="20">
        <f t="shared" si="10"/>
        <v>0</v>
      </c>
      <c r="P25" s="21"/>
      <c r="Q25" s="83">
        <f t="shared" si="11"/>
        <v>0</v>
      </c>
    </row>
    <row r="26" spans="1:17" x14ac:dyDescent="0.3">
      <c r="A26" s="385"/>
      <c r="B26" s="396"/>
      <c r="C26" s="398"/>
      <c r="D26" s="379"/>
      <c r="E26" s="98"/>
      <c r="F26" s="104"/>
      <c r="G26" s="57"/>
      <c r="H26" s="58"/>
      <c r="I26" s="59"/>
      <c r="J26" s="136">
        <f t="shared" si="12"/>
        <v>0</v>
      </c>
      <c r="K26" s="83">
        <f t="shared" si="13"/>
        <v>0</v>
      </c>
      <c r="L26" s="61">
        <f t="shared" si="14"/>
        <v>0</v>
      </c>
      <c r="M26" s="85">
        <f t="shared" si="8"/>
        <v>0</v>
      </c>
      <c r="N26" s="19">
        <f t="shared" si="9"/>
        <v>0</v>
      </c>
      <c r="O26" s="20">
        <f t="shared" si="10"/>
        <v>0</v>
      </c>
      <c r="P26" s="21"/>
      <c r="Q26" s="83">
        <f t="shared" si="11"/>
        <v>0</v>
      </c>
    </row>
    <row r="27" spans="1:17" x14ac:dyDescent="0.3">
      <c r="A27" s="385"/>
      <c r="B27" s="396"/>
      <c r="C27" s="398"/>
      <c r="D27" s="379"/>
      <c r="E27" s="98"/>
      <c r="F27" s="104"/>
      <c r="G27" s="57"/>
      <c r="H27" s="58"/>
      <c r="I27" s="59"/>
      <c r="J27" s="136">
        <f t="shared" si="12"/>
        <v>0</v>
      </c>
      <c r="K27" s="83">
        <f t="shared" si="13"/>
        <v>0</v>
      </c>
      <c r="L27" s="61">
        <f t="shared" si="14"/>
        <v>0</v>
      </c>
      <c r="M27" s="85">
        <f t="shared" si="8"/>
        <v>0</v>
      </c>
      <c r="N27" s="19">
        <f t="shared" si="9"/>
        <v>0</v>
      </c>
      <c r="O27" s="20">
        <f t="shared" si="10"/>
        <v>0</v>
      </c>
      <c r="P27" s="21"/>
      <c r="Q27" s="83">
        <f t="shared" si="11"/>
        <v>0</v>
      </c>
    </row>
    <row r="28" spans="1:17" x14ac:dyDescent="0.3">
      <c r="A28" s="385"/>
      <c r="B28" s="396"/>
      <c r="C28" s="398"/>
      <c r="D28" s="379"/>
      <c r="E28" s="98"/>
      <c r="F28" s="104"/>
      <c r="G28" s="57"/>
      <c r="H28" s="58"/>
      <c r="I28" s="59"/>
      <c r="J28" s="136">
        <f t="shared" si="12"/>
        <v>0</v>
      </c>
      <c r="K28" s="83">
        <f t="shared" si="13"/>
        <v>0</v>
      </c>
      <c r="L28" s="61">
        <f t="shared" si="14"/>
        <v>0</v>
      </c>
      <c r="M28" s="85">
        <f t="shared" si="8"/>
        <v>0</v>
      </c>
      <c r="N28" s="19">
        <f t="shared" si="9"/>
        <v>0</v>
      </c>
      <c r="O28" s="20">
        <f t="shared" si="10"/>
        <v>0</v>
      </c>
      <c r="P28" s="21"/>
      <c r="Q28" s="83">
        <f t="shared" si="11"/>
        <v>0</v>
      </c>
    </row>
    <row r="29" spans="1:17" x14ac:dyDescent="0.3">
      <c r="A29" s="385"/>
      <c r="B29" s="396"/>
      <c r="C29" s="398"/>
      <c r="D29" s="379"/>
      <c r="E29" s="98"/>
      <c r="F29" s="104"/>
      <c r="G29" s="57"/>
      <c r="H29" s="58"/>
      <c r="I29" s="59"/>
      <c r="J29" s="136">
        <f t="shared" si="12"/>
        <v>0</v>
      </c>
      <c r="K29" s="83">
        <f t="shared" si="13"/>
        <v>0</v>
      </c>
      <c r="L29" s="61">
        <f t="shared" si="14"/>
        <v>0</v>
      </c>
      <c r="M29" s="85">
        <f t="shared" si="8"/>
        <v>0</v>
      </c>
      <c r="N29" s="19">
        <f t="shared" si="9"/>
        <v>0</v>
      </c>
      <c r="O29" s="20">
        <f t="shared" si="10"/>
        <v>0</v>
      </c>
      <c r="P29" s="21"/>
      <c r="Q29" s="83">
        <f t="shared" si="11"/>
        <v>0</v>
      </c>
    </row>
    <row r="30" spans="1:17" ht="15" thickBot="1" x14ac:dyDescent="0.35">
      <c r="A30" s="385"/>
      <c r="B30" s="397"/>
      <c r="C30" s="399"/>
      <c r="D30" s="380"/>
      <c r="E30" s="99"/>
      <c r="F30" s="105"/>
      <c r="G30" s="63"/>
      <c r="H30" s="64"/>
      <c r="I30" s="65"/>
      <c r="J30" s="136">
        <f t="shared" si="12"/>
        <v>0</v>
      </c>
      <c r="K30" s="84">
        <f t="shared" si="13"/>
        <v>0</v>
      </c>
      <c r="L30" s="67">
        <f t="shared" si="14"/>
        <v>0</v>
      </c>
      <c r="M30" s="86">
        <f t="shared" si="8"/>
        <v>0</v>
      </c>
      <c r="N30" s="69">
        <f t="shared" si="9"/>
        <v>0</v>
      </c>
      <c r="O30" s="70">
        <f t="shared" si="10"/>
        <v>0</v>
      </c>
      <c r="P30" s="71"/>
      <c r="Q30" s="84">
        <f t="shared" si="11"/>
        <v>0</v>
      </c>
    </row>
    <row r="31" spans="1:17" ht="15" thickBot="1" x14ac:dyDescent="0.35">
      <c r="A31" s="385"/>
      <c r="B31" s="402" t="s">
        <v>150</v>
      </c>
      <c r="C31" s="403"/>
      <c r="D31" s="404"/>
      <c r="E31" s="101">
        <f>SUM(E20:E30)</f>
        <v>0</v>
      </c>
      <c r="F31" s="108"/>
      <c r="G31" s="158"/>
      <c r="H31" s="159"/>
      <c r="I31" s="159"/>
      <c r="J31" s="159"/>
      <c r="K31" s="79">
        <f>SUM(K20:K30)</f>
        <v>0</v>
      </c>
      <c r="L31" s="79">
        <f t="shared" ref="L31:O31" si="15">SUM(L20:L30)</f>
        <v>0</v>
      </c>
      <c r="M31" s="80">
        <f t="shared" si="15"/>
        <v>0</v>
      </c>
      <c r="N31" s="81">
        <f t="shared" si="15"/>
        <v>0</v>
      </c>
      <c r="O31" s="82">
        <f t="shared" si="15"/>
        <v>0</v>
      </c>
      <c r="P31" s="74"/>
      <c r="Q31" s="79">
        <f>SUM(Q20:Q30)</f>
        <v>0</v>
      </c>
    </row>
    <row r="32" spans="1:17" x14ac:dyDescent="0.3">
      <c r="A32" s="385"/>
      <c r="B32" s="401">
        <v>2</v>
      </c>
      <c r="C32" s="354" t="str">
        <f>'Total budget'!$C$7</f>
        <v>Institut Agro</v>
      </c>
      <c r="D32" s="356"/>
      <c r="E32" s="97"/>
      <c r="F32" s="107"/>
      <c r="G32" s="44"/>
      <c r="H32" s="45"/>
      <c r="I32" s="46"/>
      <c r="J32" s="136">
        <f>SUM(G32:I32)</f>
        <v>0</v>
      </c>
      <c r="K32" s="33">
        <f>E32*J32</f>
        <v>0</v>
      </c>
      <c r="L32" s="17">
        <f>25%*K32</f>
        <v>0</v>
      </c>
      <c r="M32" s="34">
        <f t="shared" ref="M32:M42" si="16">ROUND(SUM(K32:L32),0)</f>
        <v>0</v>
      </c>
      <c r="N32" s="19">
        <f t="shared" ref="N32:N42" si="17">$N$4*$M32</f>
        <v>0</v>
      </c>
      <c r="O32" s="20">
        <f t="shared" ref="O32:O42" si="18">$O$4*$M32</f>
        <v>0</v>
      </c>
      <c r="P32" s="21"/>
      <c r="Q32" s="33">
        <f t="shared" ref="Q32:Q42" si="19">ROUND(SUM($N32:$P32),0)</f>
        <v>0</v>
      </c>
    </row>
    <row r="33" spans="1:17" x14ac:dyDescent="0.3">
      <c r="A33" s="385"/>
      <c r="B33" s="396"/>
      <c r="C33" s="398"/>
      <c r="D33" s="379"/>
      <c r="E33" s="98"/>
      <c r="F33" s="104"/>
      <c r="G33" s="57"/>
      <c r="H33" s="58"/>
      <c r="I33" s="59"/>
      <c r="J33" s="136">
        <f t="shared" ref="J33:J42" si="20">SUM(G33:I33)</f>
        <v>0</v>
      </c>
      <c r="K33" s="83">
        <f t="shared" ref="K33:K42" si="21">E33*J33</f>
        <v>0</v>
      </c>
      <c r="L33" s="61">
        <f t="shared" ref="L33:L42" si="22">25%*K33</f>
        <v>0</v>
      </c>
      <c r="M33" s="85">
        <f t="shared" si="16"/>
        <v>0</v>
      </c>
      <c r="N33" s="19">
        <f t="shared" si="17"/>
        <v>0</v>
      </c>
      <c r="O33" s="20">
        <f t="shared" si="18"/>
        <v>0</v>
      </c>
      <c r="P33" s="21"/>
      <c r="Q33" s="83">
        <f t="shared" si="19"/>
        <v>0</v>
      </c>
    </row>
    <row r="34" spans="1:17" x14ac:dyDescent="0.3">
      <c r="A34" s="385"/>
      <c r="B34" s="396"/>
      <c r="C34" s="398"/>
      <c r="D34" s="379"/>
      <c r="E34" s="98"/>
      <c r="F34" s="104"/>
      <c r="G34" s="57"/>
      <c r="H34" s="58"/>
      <c r="I34" s="59"/>
      <c r="J34" s="136">
        <f t="shared" si="20"/>
        <v>0</v>
      </c>
      <c r="K34" s="83">
        <f t="shared" si="21"/>
        <v>0</v>
      </c>
      <c r="L34" s="61">
        <f t="shared" si="22"/>
        <v>0</v>
      </c>
      <c r="M34" s="85">
        <f t="shared" si="16"/>
        <v>0</v>
      </c>
      <c r="N34" s="19">
        <f t="shared" si="17"/>
        <v>0</v>
      </c>
      <c r="O34" s="20">
        <f t="shared" si="18"/>
        <v>0</v>
      </c>
      <c r="P34" s="21"/>
      <c r="Q34" s="83">
        <f t="shared" si="19"/>
        <v>0</v>
      </c>
    </row>
    <row r="35" spans="1:17" x14ac:dyDescent="0.3">
      <c r="A35" s="385"/>
      <c r="B35" s="396"/>
      <c r="C35" s="398"/>
      <c r="D35" s="379"/>
      <c r="E35" s="98"/>
      <c r="F35" s="104"/>
      <c r="G35" s="57"/>
      <c r="H35" s="58"/>
      <c r="I35" s="59"/>
      <c r="J35" s="136">
        <f t="shared" si="20"/>
        <v>0</v>
      </c>
      <c r="K35" s="83">
        <f t="shared" si="21"/>
        <v>0</v>
      </c>
      <c r="L35" s="61">
        <f t="shared" si="22"/>
        <v>0</v>
      </c>
      <c r="M35" s="85">
        <f t="shared" si="16"/>
        <v>0</v>
      </c>
      <c r="N35" s="19">
        <f t="shared" si="17"/>
        <v>0</v>
      </c>
      <c r="O35" s="20">
        <f t="shared" si="18"/>
        <v>0</v>
      </c>
      <c r="P35" s="21"/>
      <c r="Q35" s="83">
        <f t="shared" si="19"/>
        <v>0</v>
      </c>
    </row>
    <row r="36" spans="1:17" x14ac:dyDescent="0.3">
      <c r="A36" s="385"/>
      <c r="B36" s="396"/>
      <c r="C36" s="398"/>
      <c r="D36" s="379"/>
      <c r="E36" s="98"/>
      <c r="F36" s="104"/>
      <c r="G36" s="57"/>
      <c r="H36" s="58"/>
      <c r="I36" s="59"/>
      <c r="J36" s="136">
        <f t="shared" si="20"/>
        <v>0</v>
      </c>
      <c r="K36" s="83">
        <f t="shared" si="21"/>
        <v>0</v>
      </c>
      <c r="L36" s="61">
        <f t="shared" si="22"/>
        <v>0</v>
      </c>
      <c r="M36" s="85">
        <f t="shared" si="16"/>
        <v>0</v>
      </c>
      <c r="N36" s="19">
        <f t="shared" si="17"/>
        <v>0</v>
      </c>
      <c r="O36" s="20">
        <f t="shared" si="18"/>
        <v>0</v>
      </c>
      <c r="P36" s="21"/>
      <c r="Q36" s="83">
        <f t="shared" si="19"/>
        <v>0</v>
      </c>
    </row>
    <row r="37" spans="1:17" x14ac:dyDescent="0.3">
      <c r="A37" s="385"/>
      <c r="B37" s="396"/>
      <c r="C37" s="398"/>
      <c r="D37" s="379"/>
      <c r="E37" s="98"/>
      <c r="F37" s="104"/>
      <c r="G37" s="57"/>
      <c r="H37" s="58"/>
      <c r="I37" s="59"/>
      <c r="J37" s="136">
        <f t="shared" si="20"/>
        <v>0</v>
      </c>
      <c r="K37" s="83">
        <f t="shared" si="21"/>
        <v>0</v>
      </c>
      <c r="L37" s="61">
        <f t="shared" si="22"/>
        <v>0</v>
      </c>
      <c r="M37" s="85">
        <f t="shared" si="16"/>
        <v>0</v>
      </c>
      <c r="N37" s="19">
        <f t="shared" si="17"/>
        <v>0</v>
      </c>
      <c r="O37" s="20">
        <f t="shared" si="18"/>
        <v>0</v>
      </c>
      <c r="P37" s="21"/>
      <c r="Q37" s="83">
        <f t="shared" si="19"/>
        <v>0</v>
      </c>
    </row>
    <row r="38" spans="1:17" x14ac:dyDescent="0.3">
      <c r="A38" s="385"/>
      <c r="B38" s="396"/>
      <c r="C38" s="398"/>
      <c r="D38" s="379"/>
      <c r="E38" s="98"/>
      <c r="F38" s="104"/>
      <c r="G38" s="57"/>
      <c r="H38" s="58"/>
      <c r="I38" s="59"/>
      <c r="J38" s="136">
        <f t="shared" si="20"/>
        <v>0</v>
      </c>
      <c r="K38" s="83">
        <f t="shared" si="21"/>
        <v>0</v>
      </c>
      <c r="L38" s="61">
        <f t="shared" si="22"/>
        <v>0</v>
      </c>
      <c r="M38" s="85">
        <f t="shared" si="16"/>
        <v>0</v>
      </c>
      <c r="N38" s="19">
        <f t="shared" si="17"/>
        <v>0</v>
      </c>
      <c r="O38" s="20">
        <f t="shared" si="18"/>
        <v>0</v>
      </c>
      <c r="P38" s="21"/>
      <c r="Q38" s="83">
        <f t="shared" si="19"/>
        <v>0</v>
      </c>
    </row>
    <row r="39" spans="1:17" x14ac:dyDescent="0.3">
      <c r="A39" s="385"/>
      <c r="B39" s="396"/>
      <c r="C39" s="398"/>
      <c r="D39" s="379"/>
      <c r="E39" s="98"/>
      <c r="F39" s="104"/>
      <c r="G39" s="57"/>
      <c r="H39" s="58"/>
      <c r="I39" s="59"/>
      <c r="J39" s="136">
        <f t="shared" si="20"/>
        <v>0</v>
      </c>
      <c r="K39" s="83">
        <f t="shared" si="21"/>
        <v>0</v>
      </c>
      <c r="L39" s="61">
        <f t="shared" si="22"/>
        <v>0</v>
      </c>
      <c r="M39" s="85">
        <f t="shared" si="16"/>
        <v>0</v>
      </c>
      <c r="N39" s="19">
        <f t="shared" si="17"/>
        <v>0</v>
      </c>
      <c r="O39" s="20">
        <f t="shared" si="18"/>
        <v>0</v>
      </c>
      <c r="P39" s="21"/>
      <c r="Q39" s="83">
        <f t="shared" si="19"/>
        <v>0</v>
      </c>
    </row>
    <row r="40" spans="1:17" x14ac:dyDescent="0.3">
      <c r="A40" s="385"/>
      <c r="B40" s="396"/>
      <c r="C40" s="398"/>
      <c r="D40" s="379"/>
      <c r="E40" s="98"/>
      <c r="F40" s="104"/>
      <c r="G40" s="57"/>
      <c r="H40" s="58"/>
      <c r="I40" s="59"/>
      <c r="J40" s="136">
        <f t="shared" si="20"/>
        <v>0</v>
      </c>
      <c r="K40" s="83">
        <f t="shared" si="21"/>
        <v>0</v>
      </c>
      <c r="L40" s="61">
        <f t="shared" si="22"/>
        <v>0</v>
      </c>
      <c r="M40" s="85">
        <f t="shared" si="16"/>
        <v>0</v>
      </c>
      <c r="N40" s="19">
        <f t="shared" si="17"/>
        <v>0</v>
      </c>
      <c r="O40" s="20">
        <f t="shared" si="18"/>
        <v>0</v>
      </c>
      <c r="P40" s="21"/>
      <c r="Q40" s="83">
        <f t="shared" si="19"/>
        <v>0</v>
      </c>
    </row>
    <row r="41" spans="1:17" x14ac:dyDescent="0.3">
      <c r="A41" s="385"/>
      <c r="B41" s="396"/>
      <c r="C41" s="398"/>
      <c r="D41" s="379"/>
      <c r="E41" s="98"/>
      <c r="F41" s="104"/>
      <c r="G41" s="57"/>
      <c r="H41" s="58"/>
      <c r="I41" s="59"/>
      <c r="J41" s="136">
        <f t="shared" si="20"/>
        <v>0</v>
      </c>
      <c r="K41" s="83">
        <f t="shared" si="21"/>
        <v>0</v>
      </c>
      <c r="L41" s="61">
        <f t="shared" si="22"/>
        <v>0</v>
      </c>
      <c r="M41" s="85">
        <f t="shared" si="16"/>
        <v>0</v>
      </c>
      <c r="N41" s="19">
        <f t="shared" si="17"/>
        <v>0</v>
      </c>
      <c r="O41" s="20">
        <f t="shared" si="18"/>
        <v>0</v>
      </c>
      <c r="P41" s="21"/>
      <c r="Q41" s="83">
        <f t="shared" si="19"/>
        <v>0</v>
      </c>
    </row>
    <row r="42" spans="1:17" ht="15" thickBot="1" x14ac:dyDescent="0.35">
      <c r="A42" s="385"/>
      <c r="B42" s="397"/>
      <c r="C42" s="399"/>
      <c r="D42" s="380"/>
      <c r="E42" s="99"/>
      <c r="F42" s="105"/>
      <c r="G42" s="63"/>
      <c r="H42" s="64"/>
      <c r="I42" s="65"/>
      <c r="J42" s="136">
        <f t="shared" si="20"/>
        <v>0</v>
      </c>
      <c r="K42" s="84">
        <f t="shared" si="21"/>
        <v>0</v>
      </c>
      <c r="L42" s="67">
        <f t="shared" si="22"/>
        <v>0</v>
      </c>
      <c r="M42" s="86">
        <f t="shared" si="16"/>
        <v>0</v>
      </c>
      <c r="N42" s="69">
        <f t="shared" si="17"/>
        <v>0</v>
      </c>
      <c r="O42" s="70">
        <f t="shared" si="18"/>
        <v>0</v>
      </c>
      <c r="P42" s="71"/>
      <c r="Q42" s="84">
        <f t="shared" si="19"/>
        <v>0</v>
      </c>
    </row>
    <row r="43" spans="1:17" ht="15" customHeight="1" thickBot="1" x14ac:dyDescent="0.35">
      <c r="A43" s="386"/>
      <c r="B43" s="402" t="s">
        <v>191</v>
      </c>
      <c r="C43" s="403"/>
      <c r="D43" s="404"/>
      <c r="E43" s="101">
        <f>SUM(E32:E42)</f>
        <v>0</v>
      </c>
      <c r="F43" s="108"/>
      <c r="G43" s="158"/>
      <c r="H43" s="159"/>
      <c r="I43" s="159"/>
      <c r="J43" s="159"/>
      <c r="K43" s="79">
        <f>SUM(K32:K42)</f>
        <v>0</v>
      </c>
      <c r="L43" s="79">
        <f t="shared" ref="L43:O43" si="23">SUM(L32:L42)</f>
        <v>0</v>
      </c>
      <c r="M43" s="80">
        <f t="shared" si="23"/>
        <v>0</v>
      </c>
      <c r="N43" s="81">
        <f t="shared" si="23"/>
        <v>0</v>
      </c>
      <c r="O43" s="82">
        <f t="shared" si="23"/>
        <v>0</v>
      </c>
      <c r="P43" s="74"/>
      <c r="Q43" s="79">
        <f>SUM(Q32:Q42)</f>
        <v>0</v>
      </c>
    </row>
    <row r="44" spans="1:17" x14ac:dyDescent="0.3">
      <c r="A44" s="181"/>
      <c r="B44" s="395" t="s">
        <v>2</v>
      </c>
      <c r="C44" s="363" t="s">
        <v>74</v>
      </c>
      <c r="D44" s="365" t="s">
        <v>39</v>
      </c>
      <c r="E44" s="97"/>
      <c r="F44" s="107"/>
      <c r="G44" s="44"/>
      <c r="H44" s="45"/>
      <c r="I44" s="46"/>
      <c r="J44" s="136">
        <f>SUM(G44:I44)</f>
        <v>0</v>
      </c>
      <c r="K44" s="15">
        <f>E44*J44</f>
        <v>0</v>
      </c>
      <c r="L44" s="17">
        <f>25%*K44</f>
        <v>0</v>
      </c>
      <c r="M44" s="18">
        <f t="shared" ref="M44:M54" si="24">ROUND(SUM(K44:L44),0)</f>
        <v>0</v>
      </c>
      <c r="N44" s="19">
        <f>$N$4*$M44</f>
        <v>0</v>
      </c>
      <c r="O44" s="20">
        <f>$O$4*$M44</f>
        <v>0</v>
      </c>
      <c r="P44" s="21"/>
      <c r="Q44" s="15">
        <f>ROUND(SUM($N44:$P44),0)</f>
        <v>0</v>
      </c>
    </row>
    <row r="45" spans="1:17" x14ac:dyDescent="0.3">
      <c r="A45" s="198"/>
      <c r="B45" s="396"/>
      <c r="C45" s="398"/>
      <c r="D45" s="379"/>
      <c r="E45" s="98"/>
      <c r="F45" s="104"/>
      <c r="G45" s="57"/>
      <c r="H45" s="58"/>
      <c r="I45" s="59"/>
      <c r="J45" s="136">
        <f t="shared" ref="J45:J54" si="25">SUM(G45:I45)</f>
        <v>0</v>
      </c>
      <c r="K45" s="60">
        <f t="shared" ref="K45:K54" si="26">E45*J45</f>
        <v>0</v>
      </c>
      <c r="L45" s="61">
        <f t="shared" ref="L45:L54" si="27">25%*K45</f>
        <v>0</v>
      </c>
      <c r="M45" s="62">
        <f t="shared" si="24"/>
        <v>0</v>
      </c>
      <c r="N45" s="19">
        <f t="shared" ref="N45:N54" si="28">$N$4*$M45</f>
        <v>0</v>
      </c>
      <c r="O45" s="20">
        <f t="shared" ref="O45:O54" si="29">$O$4*$M45</f>
        <v>0</v>
      </c>
      <c r="P45" s="21"/>
      <c r="Q45" s="60">
        <f t="shared" ref="Q45:Q54" si="30">ROUND(SUM($N45:$P45),0)</f>
        <v>0</v>
      </c>
    </row>
    <row r="46" spans="1:17" x14ac:dyDescent="0.3">
      <c r="A46" s="198"/>
      <c r="B46" s="396"/>
      <c r="C46" s="398"/>
      <c r="D46" s="379"/>
      <c r="E46" s="98"/>
      <c r="F46" s="104"/>
      <c r="G46" s="57"/>
      <c r="H46" s="58"/>
      <c r="I46" s="59"/>
      <c r="J46" s="136">
        <f t="shared" si="25"/>
        <v>0</v>
      </c>
      <c r="K46" s="60">
        <f t="shared" si="26"/>
        <v>0</v>
      </c>
      <c r="L46" s="61">
        <f t="shared" si="27"/>
        <v>0</v>
      </c>
      <c r="M46" s="62">
        <f t="shared" si="24"/>
        <v>0</v>
      </c>
      <c r="N46" s="19">
        <f t="shared" si="28"/>
        <v>0</v>
      </c>
      <c r="O46" s="20">
        <f t="shared" si="29"/>
        <v>0</v>
      </c>
      <c r="P46" s="21"/>
      <c r="Q46" s="60">
        <f t="shared" si="30"/>
        <v>0</v>
      </c>
    </row>
    <row r="47" spans="1:17" x14ac:dyDescent="0.3">
      <c r="A47" s="198"/>
      <c r="B47" s="396"/>
      <c r="C47" s="398"/>
      <c r="D47" s="379"/>
      <c r="E47" s="98"/>
      <c r="F47" s="104"/>
      <c r="G47" s="57"/>
      <c r="H47" s="58"/>
      <c r="I47" s="59"/>
      <c r="J47" s="136">
        <f t="shared" si="25"/>
        <v>0</v>
      </c>
      <c r="K47" s="60">
        <f t="shared" si="26"/>
        <v>0</v>
      </c>
      <c r="L47" s="61">
        <f t="shared" si="27"/>
        <v>0</v>
      </c>
      <c r="M47" s="62">
        <f t="shared" si="24"/>
        <v>0</v>
      </c>
      <c r="N47" s="19">
        <f t="shared" si="28"/>
        <v>0</v>
      </c>
      <c r="O47" s="20">
        <f t="shared" si="29"/>
        <v>0</v>
      </c>
      <c r="P47" s="21"/>
      <c r="Q47" s="60">
        <f t="shared" si="30"/>
        <v>0</v>
      </c>
    </row>
    <row r="48" spans="1:17" x14ac:dyDescent="0.3">
      <c r="A48" s="198"/>
      <c r="B48" s="396"/>
      <c r="C48" s="398"/>
      <c r="D48" s="379"/>
      <c r="E48" s="98"/>
      <c r="F48" s="104"/>
      <c r="G48" s="57"/>
      <c r="H48" s="58"/>
      <c r="I48" s="59"/>
      <c r="J48" s="136">
        <f t="shared" si="25"/>
        <v>0</v>
      </c>
      <c r="K48" s="60">
        <f t="shared" si="26"/>
        <v>0</v>
      </c>
      <c r="L48" s="61">
        <f t="shared" si="27"/>
        <v>0</v>
      </c>
      <c r="M48" s="62">
        <f t="shared" si="24"/>
        <v>0</v>
      </c>
      <c r="N48" s="19">
        <f t="shared" si="28"/>
        <v>0</v>
      </c>
      <c r="O48" s="20">
        <f t="shared" si="29"/>
        <v>0</v>
      </c>
      <c r="P48" s="21"/>
      <c r="Q48" s="60">
        <f t="shared" si="30"/>
        <v>0</v>
      </c>
    </row>
    <row r="49" spans="1:17" x14ac:dyDescent="0.3">
      <c r="A49" s="198"/>
      <c r="B49" s="396"/>
      <c r="C49" s="398"/>
      <c r="D49" s="379"/>
      <c r="E49" s="98"/>
      <c r="F49" s="104"/>
      <c r="G49" s="57"/>
      <c r="H49" s="58"/>
      <c r="I49" s="59"/>
      <c r="J49" s="136">
        <f t="shared" si="25"/>
        <v>0</v>
      </c>
      <c r="K49" s="60">
        <f t="shared" si="26"/>
        <v>0</v>
      </c>
      <c r="L49" s="61">
        <f t="shared" si="27"/>
        <v>0</v>
      </c>
      <c r="M49" s="62">
        <f t="shared" si="24"/>
        <v>0</v>
      </c>
      <c r="N49" s="19">
        <f t="shared" si="28"/>
        <v>0</v>
      </c>
      <c r="O49" s="20">
        <f t="shared" si="29"/>
        <v>0</v>
      </c>
      <c r="P49" s="21"/>
      <c r="Q49" s="60">
        <f t="shared" si="30"/>
        <v>0</v>
      </c>
    </row>
    <row r="50" spans="1:17" x14ac:dyDescent="0.3">
      <c r="A50" s="198"/>
      <c r="B50" s="396"/>
      <c r="C50" s="398"/>
      <c r="D50" s="379"/>
      <c r="E50" s="98"/>
      <c r="F50" s="104"/>
      <c r="G50" s="57"/>
      <c r="H50" s="58"/>
      <c r="I50" s="59"/>
      <c r="J50" s="136">
        <f t="shared" si="25"/>
        <v>0</v>
      </c>
      <c r="K50" s="60">
        <f t="shared" si="26"/>
        <v>0</v>
      </c>
      <c r="L50" s="61">
        <f t="shared" si="27"/>
        <v>0</v>
      </c>
      <c r="M50" s="62">
        <f t="shared" si="24"/>
        <v>0</v>
      </c>
      <c r="N50" s="19">
        <f t="shared" si="28"/>
        <v>0</v>
      </c>
      <c r="O50" s="20">
        <f t="shared" si="29"/>
        <v>0</v>
      </c>
      <c r="P50" s="21"/>
      <c r="Q50" s="60">
        <f t="shared" si="30"/>
        <v>0</v>
      </c>
    </row>
    <row r="51" spans="1:17" x14ac:dyDescent="0.3">
      <c r="A51" s="198"/>
      <c r="B51" s="396"/>
      <c r="C51" s="398"/>
      <c r="D51" s="379"/>
      <c r="E51" s="98"/>
      <c r="F51" s="104"/>
      <c r="G51" s="57"/>
      <c r="H51" s="58"/>
      <c r="I51" s="59"/>
      <c r="J51" s="136">
        <f t="shared" si="25"/>
        <v>0</v>
      </c>
      <c r="K51" s="60">
        <f t="shared" si="26"/>
        <v>0</v>
      </c>
      <c r="L51" s="61">
        <f t="shared" si="27"/>
        <v>0</v>
      </c>
      <c r="M51" s="62">
        <f t="shared" si="24"/>
        <v>0</v>
      </c>
      <c r="N51" s="19">
        <f t="shared" si="28"/>
        <v>0</v>
      </c>
      <c r="O51" s="20">
        <f t="shared" si="29"/>
        <v>0</v>
      </c>
      <c r="P51" s="21"/>
      <c r="Q51" s="60">
        <f t="shared" si="30"/>
        <v>0</v>
      </c>
    </row>
    <row r="52" spans="1:17" x14ac:dyDescent="0.3">
      <c r="A52" s="198"/>
      <c r="B52" s="396"/>
      <c r="C52" s="398"/>
      <c r="D52" s="379"/>
      <c r="E52" s="98"/>
      <c r="F52" s="104"/>
      <c r="G52" s="57"/>
      <c r="H52" s="58"/>
      <c r="I52" s="59"/>
      <c r="J52" s="136">
        <f t="shared" si="25"/>
        <v>0</v>
      </c>
      <c r="K52" s="60">
        <f t="shared" si="26"/>
        <v>0</v>
      </c>
      <c r="L52" s="61">
        <f t="shared" si="27"/>
        <v>0</v>
      </c>
      <c r="M52" s="62">
        <f t="shared" si="24"/>
        <v>0</v>
      </c>
      <c r="N52" s="19">
        <f t="shared" si="28"/>
        <v>0</v>
      </c>
      <c r="O52" s="20">
        <f t="shared" si="29"/>
        <v>0</v>
      </c>
      <c r="P52" s="21"/>
      <c r="Q52" s="60">
        <f t="shared" si="30"/>
        <v>0</v>
      </c>
    </row>
    <row r="53" spans="1:17" x14ac:dyDescent="0.3">
      <c r="A53" s="198" t="s">
        <v>27</v>
      </c>
      <c r="B53" s="396"/>
      <c r="C53" s="398"/>
      <c r="D53" s="379"/>
      <c r="E53" s="98"/>
      <c r="F53" s="104"/>
      <c r="G53" s="57"/>
      <c r="H53" s="58"/>
      <c r="I53" s="59"/>
      <c r="J53" s="136">
        <f t="shared" si="25"/>
        <v>0</v>
      </c>
      <c r="K53" s="60">
        <f t="shared" si="26"/>
        <v>0</v>
      </c>
      <c r="L53" s="61">
        <f t="shared" si="27"/>
        <v>0</v>
      </c>
      <c r="M53" s="62">
        <f t="shared" si="24"/>
        <v>0</v>
      </c>
      <c r="N53" s="19">
        <f t="shared" si="28"/>
        <v>0</v>
      </c>
      <c r="O53" s="20">
        <f t="shared" si="29"/>
        <v>0</v>
      </c>
      <c r="P53" s="21"/>
      <c r="Q53" s="60">
        <f t="shared" si="30"/>
        <v>0</v>
      </c>
    </row>
    <row r="54" spans="1:17" ht="15" thickBot="1" x14ac:dyDescent="0.35">
      <c r="A54" s="198"/>
      <c r="B54" s="397"/>
      <c r="C54" s="399"/>
      <c r="D54" s="380"/>
      <c r="E54" s="99"/>
      <c r="F54" s="105"/>
      <c r="G54" s="63"/>
      <c r="H54" s="64"/>
      <c r="I54" s="65"/>
      <c r="J54" s="136">
        <f t="shared" si="25"/>
        <v>0</v>
      </c>
      <c r="K54" s="66">
        <f t="shared" si="26"/>
        <v>0</v>
      </c>
      <c r="L54" s="67">
        <f t="shared" si="27"/>
        <v>0</v>
      </c>
      <c r="M54" s="68">
        <f t="shared" si="24"/>
        <v>0</v>
      </c>
      <c r="N54" s="69">
        <f t="shared" si="28"/>
        <v>0</v>
      </c>
      <c r="O54" s="70">
        <f t="shared" si="29"/>
        <v>0</v>
      </c>
      <c r="P54" s="71"/>
      <c r="Q54" s="66">
        <f t="shared" si="30"/>
        <v>0</v>
      </c>
    </row>
    <row r="55" spans="1:17" ht="15" thickBot="1" x14ac:dyDescent="0.35">
      <c r="A55" s="198"/>
      <c r="B55" s="400" t="s">
        <v>126</v>
      </c>
      <c r="C55" s="359"/>
      <c r="D55" s="360"/>
      <c r="E55" s="100">
        <f>SUM(E44:E54)</f>
        <v>0</v>
      </c>
      <c r="F55" s="106"/>
      <c r="G55" s="158"/>
      <c r="H55" s="159"/>
      <c r="I55" s="159"/>
      <c r="J55" s="159"/>
      <c r="K55" s="72">
        <f>SUM(K44:K54)</f>
        <v>0</v>
      </c>
      <c r="L55" s="72">
        <f t="shared" ref="L55:O55" si="31">SUM(L44:L54)</f>
        <v>0</v>
      </c>
      <c r="M55" s="73">
        <f t="shared" si="31"/>
        <v>0</v>
      </c>
      <c r="N55" s="77">
        <f t="shared" si="31"/>
        <v>0</v>
      </c>
      <c r="O55" s="78">
        <f t="shared" si="31"/>
        <v>0</v>
      </c>
      <c r="P55" s="74"/>
      <c r="Q55" s="72">
        <f>SUM(Q44:Q54)</f>
        <v>0</v>
      </c>
    </row>
    <row r="56" spans="1:17" x14ac:dyDescent="0.3">
      <c r="A56" s="198"/>
      <c r="B56" s="395" t="s">
        <v>3</v>
      </c>
      <c r="C56" s="363" t="s">
        <v>75</v>
      </c>
      <c r="D56" s="365" t="s">
        <v>29</v>
      </c>
      <c r="E56" s="97"/>
      <c r="F56" s="107"/>
      <c r="G56" s="44"/>
      <c r="H56" s="45"/>
      <c r="I56" s="46"/>
      <c r="J56" s="136">
        <f>SUM(G56:I56)</f>
        <v>0</v>
      </c>
      <c r="K56" s="15">
        <f>E56*J56</f>
        <v>0</v>
      </c>
      <c r="L56" s="17">
        <f>25%*K56</f>
        <v>0</v>
      </c>
      <c r="M56" s="18">
        <f t="shared" ref="M56:M66" si="32">ROUND(SUM(K56:L56),0)</f>
        <v>0</v>
      </c>
      <c r="N56" s="19">
        <f>$N$4*$M56</f>
        <v>0</v>
      </c>
      <c r="O56" s="20">
        <f>$O$4*$M56</f>
        <v>0</v>
      </c>
      <c r="P56" s="21"/>
      <c r="Q56" s="15">
        <f>ROUND(SUM($N56:$P56),0)</f>
        <v>0</v>
      </c>
    </row>
    <row r="57" spans="1:17" x14ac:dyDescent="0.3">
      <c r="A57" s="198"/>
      <c r="B57" s="396"/>
      <c r="C57" s="398"/>
      <c r="D57" s="379"/>
      <c r="E57" s="98"/>
      <c r="F57" s="104"/>
      <c r="G57" s="57"/>
      <c r="H57" s="58"/>
      <c r="I57" s="59"/>
      <c r="J57" s="136">
        <f t="shared" ref="J57:J66" si="33">SUM(G57:I57)</f>
        <v>0</v>
      </c>
      <c r="K57" s="60">
        <f t="shared" ref="K57:K66" si="34">E57*J57</f>
        <v>0</v>
      </c>
      <c r="L57" s="61">
        <f t="shared" ref="L57:L66" si="35">25%*K57</f>
        <v>0</v>
      </c>
      <c r="M57" s="62">
        <f t="shared" si="32"/>
        <v>0</v>
      </c>
      <c r="N57" s="19">
        <f t="shared" ref="N57:N66" si="36">$N$4*$M57</f>
        <v>0</v>
      </c>
      <c r="O57" s="20">
        <f t="shared" ref="O57:O66" si="37">$O$4*$M57</f>
        <v>0</v>
      </c>
      <c r="P57" s="21"/>
      <c r="Q57" s="60">
        <f t="shared" ref="Q57:Q66" si="38">ROUND(SUM($N57:$P57),0)</f>
        <v>0</v>
      </c>
    </row>
    <row r="58" spans="1:17" x14ac:dyDescent="0.3">
      <c r="A58" s="198"/>
      <c r="B58" s="396"/>
      <c r="C58" s="398"/>
      <c r="D58" s="379"/>
      <c r="E58" s="98"/>
      <c r="F58" s="104"/>
      <c r="G58" s="57"/>
      <c r="H58" s="58"/>
      <c r="I58" s="59"/>
      <c r="J58" s="136">
        <f t="shared" si="33"/>
        <v>0</v>
      </c>
      <c r="K58" s="60">
        <f t="shared" si="34"/>
        <v>0</v>
      </c>
      <c r="L58" s="61">
        <f t="shared" si="35"/>
        <v>0</v>
      </c>
      <c r="M58" s="62">
        <f t="shared" si="32"/>
        <v>0</v>
      </c>
      <c r="N58" s="19">
        <f t="shared" si="36"/>
        <v>0</v>
      </c>
      <c r="O58" s="20">
        <f t="shared" si="37"/>
        <v>0</v>
      </c>
      <c r="P58" s="21"/>
      <c r="Q58" s="60">
        <f t="shared" si="38"/>
        <v>0</v>
      </c>
    </row>
    <row r="59" spans="1:17" x14ac:dyDescent="0.3">
      <c r="A59" s="198"/>
      <c r="B59" s="396"/>
      <c r="C59" s="398"/>
      <c r="D59" s="379"/>
      <c r="E59" s="98"/>
      <c r="F59" s="104"/>
      <c r="G59" s="57"/>
      <c r="H59" s="58"/>
      <c r="I59" s="59"/>
      <c r="J59" s="136">
        <f t="shared" si="33"/>
        <v>0</v>
      </c>
      <c r="K59" s="60">
        <f t="shared" si="34"/>
        <v>0</v>
      </c>
      <c r="L59" s="61">
        <f t="shared" si="35"/>
        <v>0</v>
      </c>
      <c r="M59" s="62">
        <f t="shared" si="32"/>
        <v>0</v>
      </c>
      <c r="N59" s="19">
        <f t="shared" si="36"/>
        <v>0</v>
      </c>
      <c r="O59" s="20">
        <f t="shared" si="37"/>
        <v>0</v>
      </c>
      <c r="P59" s="21"/>
      <c r="Q59" s="60">
        <f t="shared" si="38"/>
        <v>0</v>
      </c>
    </row>
    <row r="60" spans="1:17" x14ac:dyDescent="0.3">
      <c r="A60" s="198"/>
      <c r="B60" s="396"/>
      <c r="C60" s="398"/>
      <c r="D60" s="379"/>
      <c r="E60" s="98"/>
      <c r="F60" s="104"/>
      <c r="G60" s="57"/>
      <c r="H60" s="58"/>
      <c r="I60" s="59"/>
      <c r="J60" s="136">
        <f t="shared" si="33"/>
        <v>0</v>
      </c>
      <c r="K60" s="60">
        <f t="shared" si="34"/>
        <v>0</v>
      </c>
      <c r="L60" s="61">
        <f t="shared" si="35"/>
        <v>0</v>
      </c>
      <c r="M60" s="62">
        <f t="shared" si="32"/>
        <v>0</v>
      </c>
      <c r="N60" s="19">
        <f t="shared" si="36"/>
        <v>0</v>
      </c>
      <c r="O60" s="20">
        <f t="shared" si="37"/>
        <v>0</v>
      </c>
      <c r="P60" s="21"/>
      <c r="Q60" s="60">
        <f t="shared" si="38"/>
        <v>0</v>
      </c>
    </row>
    <row r="61" spans="1:17" x14ac:dyDescent="0.3">
      <c r="A61" s="198"/>
      <c r="B61" s="396"/>
      <c r="C61" s="398"/>
      <c r="D61" s="379"/>
      <c r="E61" s="98"/>
      <c r="F61" s="104"/>
      <c r="G61" s="57"/>
      <c r="H61" s="58"/>
      <c r="I61" s="59"/>
      <c r="J61" s="136">
        <f t="shared" si="33"/>
        <v>0</v>
      </c>
      <c r="K61" s="60">
        <f t="shared" si="34"/>
        <v>0</v>
      </c>
      <c r="L61" s="61">
        <f t="shared" si="35"/>
        <v>0</v>
      </c>
      <c r="M61" s="62">
        <f t="shared" si="32"/>
        <v>0</v>
      </c>
      <c r="N61" s="19">
        <f t="shared" si="36"/>
        <v>0</v>
      </c>
      <c r="O61" s="20">
        <f t="shared" si="37"/>
        <v>0</v>
      </c>
      <c r="P61" s="21"/>
      <c r="Q61" s="60">
        <f t="shared" si="38"/>
        <v>0</v>
      </c>
    </row>
    <row r="62" spans="1:17" x14ac:dyDescent="0.3">
      <c r="A62" s="198"/>
      <c r="B62" s="396"/>
      <c r="C62" s="398"/>
      <c r="D62" s="379"/>
      <c r="E62" s="98"/>
      <c r="F62" s="104"/>
      <c r="G62" s="57"/>
      <c r="H62" s="58"/>
      <c r="I62" s="59"/>
      <c r="J62" s="136">
        <f t="shared" si="33"/>
        <v>0</v>
      </c>
      <c r="K62" s="60">
        <f t="shared" si="34"/>
        <v>0</v>
      </c>
      <c r="L62" s="61">
        <f t="shared" si="35"/>
        <v>0</v>
      </c>
      <c r="M62" s="62">
        <f t="shared" si="32"/>
        <v>0</v>
      </c>
      <c r="N62" s="19">
        <f t="shared" si="36"/>
        <v>0</v>
      </c>
      <c r="O62" s="20">
        <f t="shared" si="37"/>
        <v>0</v>
      </c>
      <c r="P62" s="21"/>
      <c r="Q62" s="60">
        <f t="shared" si="38"/>
        <v>0</v>
      </c>
    </row>
    <row r="63" spans="1:17" x14ac:dyDescent="0.3">
      <c r="A63" s="198"/>
      <c r="B63" s="396"/>
      <c r="C63" s="398"/>
      <c r="D63" s="379"/>
      <c r="E63" s="98"/>
      <c r="F63" s="104"/>
      <c r="G63" s="57"/>
      <c r="H63" s="58"/>
      <c r="I63" s="59"/>
      <c r="J63" s="136">
        <f t="shared" si="33"/>
        <v>0</v>
      </c>
      <c r="K63" s="60">
        <f t="shared" si="34"/>
        <v>0</v>
      </c>
      <c r="L63" s="61">
        <f t="shared" si="35"/>
        <v>0</v>
      </c>
      <c r="M63" s="62">
        <f t="shared" si="32"/>
        <v>0</v>
      </c>
      <c r="N63" s="19">
        <f t="shared" si="36"/>
        <v>0</v>
      </c>
      <c r="O63" s="20">
        <f t="shared" si="37"/>
        <v>0</v>
      </c>
      <c r="P63" s="21"/>
      <c r="Q63" s="60">
        <f t="shared" si="38"/>
        <v>0</v>
      </c>
    </row>
    <row r="64" spans="1:17" x14ac:dyDescent="0.3">
      <c r="A64" s="198"/>
      <c r="B64" s="396"/>
      <c r="C64" s="398"/>
      <c r="D64" s="379"/>
      <c r="E64" s="98"/>
      <c r="F64" s="104"/>
      <c r="G64" s="57"/>
      <c r="H64" s="58"/>
      <c r="I64" s="59"/>
      <c r="J64" s="136">
        <f t="shared" si="33"/>
        <v>0</v>
      </c>
      <c r="K64" s="60">
        <f t="shared" si="34"/>
        <v>0</v>
      </c>
      <c r="L64" s="61">
        <f t="shared" si="35"/>
        <v>0</v>
      </c>
      <c r="M64" s="62">
        <f t="shared" si="32"/>
        <v>0</v>
      </c>
      <c r="N64" s="19">
        <f t="shared" si="36"/>
        <v>0</v>
      </c>
      <c r="O64" s="20">
        <f t="shared" si="37"/>
        <v>0</v>
      </c>
      <c r="P64" s="21"/>
      <c r="Q64" s="60">
        <f t="shared" si="38"/>
        <v>0</v>
      </c>
    </row>
    <row r="65" spans="1:17" x14ac:dyDescent="0.3">
      <c r="A65" s="198"/>
      <c r="B65" s="396"/>
      <c r="C65" s="398"/>
      <c r="D65" s="379"/>
      <c r="E65" s="98"/>
      <c r="F65" s="104"/>
      <c r="G65" s="57"/>
      <c r="H65" s="58"/>
      <c r="I65" s="59"/>
      <c r="J65" s="136">
        <f t="shared" si="33"/>
        <v>0</v>
      </c>
      <c r="K65" s="60">
        <f t="shared" si="34"/>
        <v>0</v>
      </c>
      <c r="L65" s="61">
        <f t="shared" si="35"/>
        <v>0</v>
      </c>
      <c r="M65" s="62">
        <f t="shared" si="32"/>
        <v>0</v>
      </c>
      <c r="N65" s="19">
        <f t="shared" si="36"/>
        <v>0</v>
      </c>
      <c r="O65" s="20">
        <f t="shared" si="37"/>
        <v>0</v>
      </c>
      <c r="P65" s="21"/>
      <c r="Q65" s="60">
        <f t="shared" si="38"/>
        <v>0</v>
      </c>
    </row>
    <row r="66" spans="1:17" ht="15" thickBot="1" x14ac:dyDescent="0.35">
      <c r="A66" s="198"/>
      <c r="B66" s="397"/>
      <c r="C66" s="399"/>
      <c r="D66" s="380"/>
      <c r="E66" s="99"/>
      <c r="F66" s="105"/>
      <c r="G66" s="63"/>
      <c r="H66" s="64"/>
      <c r="I66" s="65"/>
      <c r="J66" s="136">
        <f t="shared" si="33"/>
        <v>0</v>
      </c>
      <c r="K66" s="66">
        <f t="shared" si="34"/>
        <v>0</v>
      </c>
      <c r="L66" s="67">
        <f t="shared" si="35"/>
        <v>0</v>
      </c>
      <c r="M66" s="68">
        <f t="shared" si="32"/>
        <v>0</v>
      </c>
      <c r="N66" s="69">
        <f t="shared" si="36"/>
        <v>0</v>
      </c>
      <c r="O66" s="70">
        <f t="shared" si="37"/>
        <v>0</v>
      </c>
      <c r="P66" s="71"/>
      <c r="Q66" s="66">
        <f t="shared" si="38"/>
        <v>0</v>
      </c>
    </row>
    <row r="67" spans="1:17" ht="15" thickBot="1" x14ac:dyDescent="0.35">
      <c r="A67" s="198"/>
      <c r="B67" s="359" t="s">
        <v>127</v>
      </c>
      <c r="C67" s="359"/>
      <c r="D67" s="360"/>
      <c r="E67" s="100">
        <f>SUM(E56:E66)</f>
        <v>0</v>
      </c>
      <c r="F67" s="106"/>
      <c r="G67" s="158"/>
      <c r="H67" s="159"/>
      <c r="I67" s="159"/>
      <c r="J67" s="159"/>
      <c r="K67" s="72">
        <f>SUM(K56:K66)</f>
        <v>0</v>
      </c>
      <c r="L67" s="72">
        <f t="shared" ref="L67:O67" si="39">SUM(L56:L66)</f>
        <v>0</v>
      </c>
      <c r="M67" s="73">
        <f t="shared" si="39"/>
        <v>0</v>
      </c>
      <c r="N67" s="77">
        <f t="shared" si="39"/>
        <v>0</v>
      </c>
      <c r="O67" s="78">
        <f t="shared" si="39"/>
        <v>0</v>
      </c>
      <c r="P67" s="74"/>
      <c r="Q67" s="72">
        <f>SUM(Q56:Q66)</f>
        <v>0</v>
      </c>
    </row>
    <row r="68" spans="1:17" ht="15" customHeight="1" x14ac:dyDescent="0.3">
      <c r="A68" s="384" t="s">
        <v>67</v>
      </c>
      <c r="B68" s="401">
        <v>4</v>
      </c>
      <c r="C68" s="354" t="s">
        <v>106</v>
      </c>
      <c r="D68" s="356"/>
      <c r="E68" s="97"/>
      <c r="F68" s="107"/>
      <c r="G68" s="44"/>
      <c r="H68" s="45"/>
      <c r="I68" s="46"/>
      <c r="J68" s="136">
        <f>SUM(G68:I68)</f>
        <v>0</v>
      </c>
      <c r="K68" s="33">
        <f>E68*J68</f>
        <v>0</v>
      </c>
      <c r="L68" s="17">
        <f>25%*K68</f>
        <v>0</v>
      </c>
      <c r="M68" s="34">
        <f t="shared" ref="M68:M78" si="40">ROUND(SUM(K68:L68),0)</f>
        <v>0</v>
      </c>
      <c r="N68" s="19">
        <f t="shared" ref="N68:N78" si="41">$N$4*$M68</f>
        <v>0</v>
      </c>
      <c r="O68" s="20">
        <f t="shared" ref="O68:O78" si="42">$O$4*$M68</f>
        <v>0</v>
      </c>
      <c r="P68" s="21"/>
      <c r="Q68" s="33">
        <f t="shared" ref="Q68:Q78" si="43">ROUND(SUM($N68:$P68),0)</f>
        <v>0</v>
      </c>
    </row>
    <row r="69" spans="1:17" x14ac:dyDescent="0.3">
      <c r="A69" s="385"/>
      <c r="B69" s="396"/>
      <c r="C69" s="398"/>
      <c r="D69" s="379"/>
      <c r="E69" s="98"/>
      <c r="F69" s="104"/>
      <c r="G69" s="57"/>
      <c r="H69" s="58"/>
      <c r="I69" s="59"/>
      <c r="J69" s="136">
        <f t="shared" ref="J69:J78" si="44">SUM(G69:I69)</f>
        <v>0</v>
      </c>
      <c r="K69" s="83">
        <f t="shared" ref="K69:K78" si="45">E69*J69</f>
        <v>0</v>
      </c>
      <c r="L69" s="61">
        <f t="shared" ref="L69:L78" si="46">25%*K69</f>
        <v>0</v>
      </c>
      <c r="M69" s="85">
        <f t="shared" si="40"/>
        <v>0</v>
      </c>
      <c r="N69" s="19">
        <f t="shared" si="41"/>
        <v>0</v>
      </c>
      <c r="O69" s="20">
        <f t="shared" si="42"/>
        <v>0</v>
      </c>
      <c r="P69" s="21"/>
      <c r="Q69" s="83">
        <f t="shared" si="43"/>
        <v>0</v>
      </c>
    </row>
    <row r="70" spans="1:17" x14ac:dyDescent="0.3">
      <c r="A70" s="385"/>
      <c r="B70" s="396"/>
      <c r="C70" s="398"/>
      <c r="D70" s="379"/>
      <c r="E70" s="98"/>
      <c r="F70" s="104"/>
      <c r="G70" s="57"/>
      <c r="H70" s="58"/>
      <c r="I70" s="59"/>
      <c r="J70" s="136">
        <f t="shared" si="44"/>
        <v>0</v>
      </c>
      <c r="K70" s="83">
        <f t="shared" si="45"/>
        <v>0</v>
      </c>
      <c r="L70" s="61">
        <f t="shared" si="46"/>
        <v>0</v>
      </c>
      <c r="M70" s="85">
        <f t="shared" si="40"/>
        <v>0</v>
      </c>
      <c r="N70" s="19">
        <f t="shared" si="41"/>
        <v>0</v>
      </c>
      <c r="O70" s="20">
        <f t="shared" si="42"/>
        <v>0</v>
      </c>
      <c r="P70" s="21"/>
      <c r="Q70" s="83">
        <f t="shared" si="43"/>
        <v>0</v>
      </c>
    </row>
    <row r="71" spans="1:17" x14ac:dyDescent="0.3">
      <c r="A71" s="385"/>
      <c r="B71" s="396"/>
      <c r="C71" s="398"/>
      <c r="D71" s="379"/>
      <c r="E71" s="98"/>
      <c r="F71" s="104"/>
      <c r="G71" s="57"/>
      <c r="H71" s="58"/>
      <c r="I71" s="59"/>
      <c r="J71" s="136">
        <f t="shared" si="44"/>
        <v>0</v>
      </c>
      <c r="K71" s="83">
        <f t="shared" si="45"/>
        <v>0</v>
      </c>
      <c r="L71" s="61">
        <f t="shared" si="46"/>
        <v>0</v>
      </c>
      <c r="M71" s="85">
        <f t="shared" si="40"/>
        <v>0</v>
      </c>
      <c r="N71" s="19">
        <f t="shared" si="41"/>
        <v>0</v>
      </c>
      <c r="O71" s="20">
        <f t="shared" si="42"/>
        <v>0</v>
      </c>
      <c r="P71" s="21"/>
      <c r="Q71" s="83">
        <f t="shared" si="43"/>
        <v>0</v>
      </c>
    </row>
    <row r="72" spans="1:17" x14ac:dyDescent="0.3">
      <c r="A72" s="385"/>
      <c r="B72" s="396"/>
      <c r="C72" s="398"/>
      <c r="D72" s="379"/>
      <c r="E72" s="98"/>
      <c r="F72" s="104"/>
      <c r="G72" s="57"/>
      <c r="H72" s="58"/>
      <c r="I72" s="59"/>
      <c r="J72" s="136">
        <f t="shared" si="44"/>
        <v>0</v>
      </c>
      <c r="K72" s="83">
        <f t="shared" si="45"/>
        <v>0</v>
      </c>
      <c r="L72" s="61">
        <f t="shared" si="46"/>
        <v>0</v>
      </c>
      <c r="M72" s="85">
        <f t="shared" si="40"/>
        <v>0</v>
      </c>
      <c r="N72" s="19">
        <f t="shared" si="41"/>
        <v>0</v>
      </c>
      <c r="O72" s="20">
        <f t="shared" si="42"/>
        <v>0</v>
      </c>
      <c r="P72" s="21"/>
      <c r="Q72" s="83">
        <f t="shared" si="43"/>
        <v>0</v>
      </c>
    </row>
    <row r="73" spans="1:17" x14ac:dyDescent="0.3">
      <c r="A73" s="385"/>
      <c r="B73" s="396"/>
      <c r="C73" s="398"/>
      <c r="D73" s="379"/>
      <c r="E73" s="98"/>
      <c r="F73" s="104"/>
      <c r="G73" s="57"/>
      <c r="H73" s="58"/>
      <c r="I73" s="59"/>
      <c r="J73" s="136">
        <f t="shared" si="44"/>
        <v>0</v>
      </c>
      <c r="K73" s="83">
        <f t="shared" si="45"/>
        <v>0</v>
      </c>
      <c r="L73" s="61">
        <f t="shared" si="46"/>
        <v>0</v>
      </c>
      <c r="M73" s="85">
        <f t="shared" si="40"/>
        <v>0</v>
      </c>
      <c r="N73" s="19">
        <f t="shared" si="41"/>
        <v>0</v>
      </c>
      <c r="O73" s="20">
        <f t="shared" si="42"/>
        <v>0</v>
      </c>
      <c r="P73" s="21"/>
      <c r="Q73" s="83">
        <f t="shared" si="43"/>
        <v>0</v>
      </c>
    </row>
    <row r="74" spans="1:17" x14ac:dyDescent="0.3">
      <c r="A74" s="385"/>
      <c r="B74" s="396"/>
      <c r="C74" s="398"/>
      <c r="D74" s="379"/>
      <c r="E74" s="98"/>
      <c r="F74" s="104"/>
      <c r="G74" s="57"/>
      <c r="H74" s="58"/>
      <c r="I74" s="59"/>
      <c r="J74" s="136">
        <f t="shared" si="44"/>
        <v>0</v>
      </c>
      <c r="K74" s="83">
        <f t="shared" si="45"/>
        <v>0</v>
      </c>
      <c r="L74" s="61">
        <f t="shared" si="46"/>
        <v>0</v>
      </c>
      <c r="M74" s="85">
        <f t="shared" si="40"/>
        <v>0</v>
      </c>
      <c r="N74" s="19">
        <f t="shared" si="41"/>
        <v>0</v>
      </c>
      <c r="O74" s="20">
        <f t="shared" si="42"/>
        <v>0</v>
      </c>
      <c r="P74" s="21"/>
      <c r="Q74" s="83">
        <f t="shared" si="43"/>
        <v>0</v>
      </c>
    </row>
    <row r="75" spans="1:17" x14ac:dyDescent="0.3">
      <c r="A75" s="385"/>
      <c r="B75" s="396"/>
      <c r="C75" s="398"/>
      <c r="D75" s="379"/>
      <c r="E75" s="98"/>
      <c r="F75" s="104"/>
      <c r="G75" s="57"/>
      <c r="H75" s="58"/>
      <c r="I75" s="59"/>
      <c r="J75" s="136">
        <f t="shared" si="44"/>
        <v>0</v>
      </c>
      <c r="K75" s="83">
        <f t="shared" si="45"/>
        <v>0</v>
      </c>
      <c r="L75" s="61">
        <f t="shared" si="46"/>
        <v>0</v>
      </c>
      <c r="M75" s="85">
        <f t="shared" si="40"/>
        <v>0</v>
      </c>
      <c r="N75" s="19">
        <f t="shared" si="41"/>
        <v>0</v>
      </c>
      <c r="O75" s="20">
        <f t="shared" si="42"/>
        <v>0</v>
      </c>
      <c r="P75" s="21"/>
      <c r="Q75" s="83">
        <f t="shared" si="43"/>
        <v>0</v>
      </c>
    </row>
    <row r="76" spans="1:17" x14ac:dyDescent="0.3">
      <c r="A76" s="385"/>
      <c r="B76" s="396"/>
      <c r="C76" s="398"/>
      <c r="D76" s="379"/>
      <c r="E76" s="98"/>
      <c r="F76" s="104"/>
      <c r="G76" s="57"/>
      <c r="H76" s="58"/>
      <c r="I76" s="59"/>
      <c r="J76" s="136">
        <f t="shared" si="44"/>
        <v>0</v>
      </c>
      <c r="K76" s="83">
        <f t="shared" si="45"/>
        <v>0</v>
      </c>
      <c r="L76" s="61">
        <f t="shared" si="46"/>
        <v>0</v>
      </c>
      <c r="M76" s="85">
        <f t="shared" si="40"/>
        <v>0</v>
      </c>
      <c r="N76" s="19">
        <f t="shared" si="41"/>
        <v>0</v>
      </c>
      <c r="O76" s="20">
        <f t="shared" si="42"/>
        <v>0</v>
      </c>
      <c r="P76" s="21"/>
      <c r="Q76" s="83">
        <f t="shared" si="43"/>
        <v>0</v>
      </c>
    </row>
    <row r="77" spans="1:17" x14ac:dyDescent="0.3">
      <c r="A77" s="385"/>
      <c r="B77" s="396"/>
      <c r="C77" s="398"/>
      <c r="D77" s="379"/>
      <c r="E77" s="98"/>
      <c r="F77" s="104"/>
      <c r="G77" s="57"/>
      <c r="H77" s="58"/>
      <c r="I77" s="59"/>
      <c r="J77" s="136">
        <f t="shared" si="44"/>
        <v>0</v>
      </c>
      <c r="K77" s="83">
        <f t="shared" si="45"/>
        <v>0</v>
      </c>
      <c r="L77" s="61">
        <f t="shared" si="46"/>
        <v>0</v>
      </c>
      <c r="M77" s="85">
        <f t="shared" si="40"/>
        <v>0</v>
      </c>
      <c r="N77" s="19">
        <f t="shared" si="41"/>
        <v>0</v>
      </c>
      <c r="O77" s="20">
        <f t="shared" si="42"/>
        <v>0</v>
      </c>
      <c r="P77" s="21"/>
      <c r="Q77" s="83">
        <f t="shared" si="43"/>
        <v>0</v>
      </c>
    </row>
    <row r="78" spans="1:17" ht="15" thickBot="1" x14ac:dyDescent="0.35">
      <c r="A78" s="385"/>
      <c r="B78" s="397"/>
      <c r="C78" s="399"/>
      <c r="D78" s="380"/>
      <c r="E78" s="99"/>
      <c r="F78" s="105"/>
      <c r="G78" s="63"/>
      <c r="H78" s="64"/>
      <c r="I78" s="65"/>
      <c r="J78" s="136">
        <f t="shared" si="44"/>
        <v>0</v>
      </c>
      <c r="K78" s="84">
        <f t="shared" si="45"/>
        <v>0</v>
      </c>
      <c r="L78" s="67">
        <f t="shared" si="46"/>
        <v>0</v>
      </c>
      <c r="M78" s="86">
        <f t="shared" si="40"/>
        <v>0</v>
      </c>
      <c r="N78" s="69">
        <f t="shared" si="41"/>
        <v>0</v>
      </c>
      <c r="O78" s="70">
        <f t="shared" si="42"/>
        <v>0</v>
      </c>
      <c r="P78" s="71"/>
      <c r="Q78" s="84">
        <f t="shared" si="43"/>
        <v>0</v>
      </c>
    </row>
    <row r="79" spans="1:17" ht="15" thickBot="1" x14ac:dyDescent="0.35">
      <c r="A79" s="385"/>
      <c r="B79" s="402" t="s">
        <v>151</v>
      </c>
      <c r="C79" s="403"/>
      <c r="D79" s="404"/>
      <c r="E79" s="101">
        <f>SUM(E68:E78)</f>
        <v>0</v>
      </c>
      <c r="F79" s="108"/>
      <c r="G79" s="158"/>
      <c r="H79" s="159"/>
      <c r="I79" s="159"/>
      <c r="J79" s="159"/>
      <c r="K79" s="79">
        <f>SUM(K68:K78)</f>
        <v>0</v>
      </c>
      <c r="L79" s="79">
        <f t="shared" ref="L79:O79" si="47">SUM(L68:L78)</f>
        <v>0</v>
      </c>
      <c r="M79" s="80">
        <f t="shared" si="47"/>
        <v>0</v>
      </c>
      <c r="N79" s="81">
        <f t="shared" si="47"/>
        <v>0</v>
      </c>
      <c r="O79" s="82">
        <f t="shared" si="47"/>
        <v>0</v>
      </c>
      <c r="P79" s="74"/>
      <c r="Q79" s="79">
        <f>SUM(Q68:Q78)</f>
        <v>0</v>
      </c>
    </row>
    <row r="80" spans="1:17" x14ac:dyDescent="0.3">
      <c r="A80" s="385"/>
      <c r="B80" s="401">
        <v>5</v>
      </c>
      <c r="C80" s="354" t="s">
        <v>107</v>
      </c>
      <c r="D80" s="356"/>
      <c r="E80" s="97"/>
      <c r="F80" s="107"/>
      <c r="G80" s="44"/>
      <c r="H80" s="45"/>
      <c r="I80" s="46"/>
      <c r="J80" s="136">
        <f>SUM(G80:I80)</f>
        <v>0</v>
      </c>
      <c r="K80" s="33">
        <f>E80*J80</f>
        <v>0</v>
      </c>
      <c r="L80" s="17">
        <f>25%*K80</f>
        <v>0</v>
      </c>
      <c r="M80" s="34">
        <f t="shared" ref="M80:M90" si="48">ROUND(SUM(K80:L80),0)</f>
        <v>0</v>
      </c>
      <c r="N80" s="19">
        <f t="shared" ref="N80:N90" si="49">$N$4*$M80</f>
        <v>0</v>
      </c>
      <c r="O80" s="20">
        <f t="shared" ref="O80:O90" si="50">$O$4*$M80</f>
        <v>0</v>
      </c>
      <c r="P80" s="21"/>
      <c r="Q80" s="33">
        <f t="shared" ref="Q80:Q90" si="51">ROUND(SUM($N80:$P80),0)</f>
        <v>0</v>
      </c>
    </row>
    <row r="81" spans="1:17" x14ac:dyDescent="0.3">
      <c r="A81" s="385"/>
      <c r="B81" s="396"/>
      <c r="C81" s="398"/>
      <c r="D81" s="379"/>
      <c r="E81" s="98"/>
      <c r="F81" s="104"/>
      <c r="G81" s="57"/>
      <c r="H81" s="58"/>
      <c r="I81" s="59"/>
      <c r="J81" s="136">
        <f t="shared" ref="J81:J90" si="52">SUM(G81:I81)</f>
        <v>0</v>
      </c>
      <c r="K81" s="83">
        <f t="shared" ref="K81:K90" si="53">E81*J81</f>
        <v>0</v>
      </c>
      <c r="L81" s="61">
        <f t="shared" ref="L81:L90" si="54">25%*K81</f>
        <v>0</v>
      </c>
      <c r="M81" s="85">
        <f t="shared" si="48"/>
        <v>0</v>
      </c>
      <c r="N81" s="19">
        <f t="shared" si="49"/>
        <v>0</v>
      </c>
      <c r="O81" s="20">
        <f t="shared" si="50"/>
        <v>0</v>
      </c>
      <c r="P81" s="21"/>
      <c r="Q81" s="83">
        <f t="shared" si="51"/>
        <v>0</v>
      </c>
    </row>
    <row r="82" spans="1:17" x14ac:dyDescent="0.3">
      <c r="A82" s="385"/>
      <c r="B82" s="396"/>
      <c r="C82" s="398"/>
      <c r="D82" s="379"/>
      <c r="E82" s="98"/>
      <c r="F82" s="104"/>
      <c r="G82" s="57"/>
      <c r="H82" s="58"/>
      <c r="I82" s="59"/>
      <c r="J82" s="136">
        <f t="shared" si="52"/>
        <v>0</v>
      </c>
      <c r="K82" s="83">
        <f t="shared" si="53"/>
        <v>0</v>
      </c>
      <c r="L82" s="61">
        <f t="shared" si="54"/>
        <v>0</v>
      </c>
      <c r="M82" s="85">
        <f t="shared" si="48"/>
        <v>0</v>
      </c>
      <c r="N82" s="19">
        <f t="shared" si="49"/>
        <v>0</v>
      </c>
      <c r="O82" s="20">
        <f t="shared" si="50"/>
        <v>0</v>
      </c>
      <c r="P82" s="21"/>
      <c r="Q82" s="83">
        <f t="shared" si="51"/>
        <v>0</v>
      </c>
    </row>
    <row r="83" spans="1:17" x14ac:dyDescent="0.3">
      <c r="A83" s="385"/>
      <c r="B83" s="396"/>
      <c r="C83" s="398"/>
      <c r="D83" s="379"/>
      <c r="E83" s="98"/>
      <c r="F83" s="104"/>
      <c r="G83" s="57"/>
      <c r="H83" s="58"/>
      <c r="I83" s="59"/>
      <c r="J83" s="136">
        <f t="shared" si="52"/>
        <v>0</v>
      </c>
      <c r="K83" s="83">
        <f t="shared" si="53"/>
        <v>0</v>
      </c>
      <c r="L83" s="61">
        <f t="shared" si="54"/>
        <v>0</v>
      </c>
      <c r="M83" s="85">
        <f t="shared" si="48"/>
        <v>0</v>
      </c>
      <c r="N83" s="19">
        <f t="shared" si="49"/>
        <v>0</v>
      </c>
      <c r="O83" s="20">
        <f t="shared" si="50"/>
        <v>0</v>
      </c>
      <c r="P83" s="21"/>
      <c r="Q83" s="83">
        <f t="shared" si="51"/>
        <v>0</v>
      </c>
    </row>
    <row r="84" spans="1:17" x14ac:dyDescent="0.3">
      <c r="A84" s="385"/>
      <c r="B84" s="396"/>
      <c r="C84" s="398"/>
      <c r="D84" s="379"/>
      <c r="E84" s="98"/>
      <c r="F84" s="104"/>
      <c r="G84" s="57"/>
      <c r="H84" s="58"/>
      <c r="I84" s="59"/>
      <c r="J84" s="136">
        <f t="shared" si="52"/>
        <v>0</v>
      </c>
      <c r="K84" s="83">
        <f t="shared" si="53"/>
        <v>0</v>
      </c>
      <c r="L84" s="61">
        <f t="shared" si="54"/>
        <v>0</v>
      </c>
      <c r="M84" s="85">
        <f t="shared" si="48"/>
        <v>0</v>
      </c>
      <c r="N84" s="19">
        <f t="shared" si="49"/>
        <v>0</v>
      </c>
      <c r="O84" s="20">
        <f t="shared" si="50"/>
        <v>0</v>
      </c>
      <c r="P84" s="21"/>
      <c r="Q84" s="83">
        <f t="shared" si="51"/>
        <v>0</v>
      </c>
    </row>
    <row r="85" spans="1:17" x14ac:dyDescent="0.3">
      <c r="A85" s="385"/>
      <c r="B85" s="396"/>
      <c r="C85" s="398"/>
      <c r="D85" s="379"/>
      <c r="E85" s="98"/>
      <c r="F85" s="104"/>
      <c r="G85" s="57"/>
      <c r="H85" s="58"/>
      <c r="I85" s="59"/>
      <c r="J85" s="136">
        <f t="shared" si="52"/>
        <v>0</v>
      </c>
      <c r="K85" s="83">
        <f t="shared" si="53"/>
        <v>0</v>
      </c>
      <c r="L85" s="61">
        <f t="shared" si="54"/>
        <v>0</v>
      </c>
      <c r="M85" s="85">
        <f t="shared" si="48"/>
        <v>0</v>
      </c>
      <c r="N85" s="19">
        <f t="shared" si="49"/>
        <v>0</v>
      </c>
      <c r="O85" s="20">
        <f t="shared" si="50"/>
        <v>0</v>
      </c>
      <c r="P85" s="21"/>
      <c r="Q85" s="83">
        <f t="shared" si="51"/>
        <v>0</v>
      </c>
    </row>
    <row r="86" spans="1:17" x14ac:dyDescent="0.3">
      <c r="A86" s="385"/>
      <c r="B86" s="396"/>
      <c r="C86" s="398"/>
      <c r="D86" s="379"/>
      <c r="E86" s="98"/>
      <c r="F86" s="104"/>
      <c r="G86" s="57"/>
      <c r="H86" s="58"/>
      <c r="I86" s="59"/>
      <c r="J86" s="136">
        <f t="shared" si="52"/>
        <v>0</v>
      </c>
      <c r="K86" s="83">
        <f t="shared" si="53"/>
        <v>0</v>
      </c>
      <c r="L86" s="61">
        <f t="shared" si="54"/>
        <v>0</v>
      </c>
      <c r="M86" s="85">
        <f t="shared" si="48"/>
        <v>0</v>
      </c>
      <c r="N86" s="19">
        <f t="shared" si="49"/>
        <v>0</v>
      </c>
      <c r="O86" s="20">
        <f t="shared" si="50"/>
        <v>0</v>
      </c>
      <c r="P86" s="21"/>
      <c r="Q86" s="83">
        <f t="shared" si="51"/>
        <v>0</v>
      </c>
    </row>
    <row r="87" spans="1:17" x14ac:dyDescent="0.3">
      <c r="A87" s="385"/>
      <c r="B87" s="396"/>
      <c r="C87" s="398"/>
      <c r="D87" s="379"/>
      <c r="E87" s="98"/>
      <c r="F87" s="104"/>
      <c r="G87" s="57"/>
      <c r="H87" s="58"/>
      <c r="I87" s="59"/>
      <c r="J87" s="136">
        <f t="shared" si="52"/>
        <v>0</v>
      </c>
      <c r="K87" s="83">
        <f t="shared" si="53"/>
        <v>0</v>
      </c>
      <c r="L87" s="61">
        <f t="shared" si="54"/>
        <v>0</v>
      </c>
      <c r="M87" s="85">
        <f t="shared" si="48"/>
        <v>0</v>
      </c>
      <c r="N87" s="19">
        <f t="shared" si="49"/>
        <v>0</v>
      </c>
      <c r="O87" s="20">
        <f t="shared" si="50"/>
        <v>0</v>
      </c>
      <c r="P87" s="21"/>
      <c r="Q87" s="83">
        <f t="shared" si="51"/>
        <v>0</v>
      </c>
    </row>
    <row r="88" spans="1:17" x14ac:dyDescent="0.3">
      <c r="A88" s="385"/>
      <c r="B88" s="396"/>
      <c r="C88" s="398"/>
      <c r="D88" s="379"/>
      <c r="E88" s="98"/>
      <c r="F88" s="104"/>
      <c r="G88" s="57"/>
      <c r="H88" s="58"/>
      <c r="I88" s="59"/>
      <c r="J88" s="136">
        <f t="shared" si="52"/>
        <v>0</v>
      </c>
      <c r="K88" s="83">
        <f t="shared" si="53"/>
        <v>0</v>
      </c>
      <c r="L88" s="61">
        <f t="shared" si="54"/>
        <v>0</v>
      </c>
      <c r="M88" s="85">
        <f t="shared" si="48"/>
        <v>0</v>
      </c>
      <c r="N88" s="19">
        <f t="shared" si="49"/>
        <v>0</v>
      </c>
      <c r="O88" s="20">
        <f t="shared" si="50"/>
        <v>0</v>
      </c>
      <c r="P88" s="21"/>
      <c r="Q88" s="83">
        <f t="shared" si="51"/>
        <v>0</v>
      </c>
    </row>
    <row r="89" spans="1:17" x14ac:dyDescent="0.3">
      <c r="A89" s="385"/>
      <c r="B89" s="396"/>
      <c r="C89" s="398"/>
      <c r="D89" s="379"/>
      <c r="E89" s="98"/>
      <c r="F89" s="104"/>
      <c r="G89" s="57"/>
      <c r="H89" s="58"/>
      <c r="I89" s="59"/>
      <c r="J89" s="136">
        <f t="shared" si="52"/>
        <v>0</v>
      </c>
      <c r="K89" s="83">
        <f t="shared" si="53"/>
        <v>0</v>
      </c>
      <c r="L89" s="61">
        <f t="shared" si="54"/>
        <v>0</v>
      </c>
      <c r="M89" s="85">
        <f t="shared" si="48"/>
        <v>0</v>
      </c>
      <c r="N89" s="19">
        <f t="shared" si="49"/>
        <v>0</v>
      </c>
      <c r="O89" s="20">
        <f t="shared" si="50"/>
        <v>0</v>
      </c>
      <c r="P89" s="21"/>
      <c r="Q89" s="83">
        <f t="shared" si="51"/>
        <v>0</v>
      </c>
    </row>
    <row r="90" spans="1:17" ht="15" thickBot="1" x14ac:dyDescent="0.35">
      <c r="A90" s="385"/>
      <c r="B90" s="397"/>
      <c r="C90" s="399"/>
      <c r="D90" s="380"/>
      <c r="E90" s="99"/>
      <c r="F90" s="105"/>
      <c r="G90" s="63"/>
      <c r="H90" s="64"/>
      <c r="I90" s="65"/>
      <c r="J90" s="136">
        <f t="shared" si="52"/>
        <v>0</v>
      </c>
      <c r="K90" s="84">
        <f t="shared" si="53"/>
        <v>0</v>
      </c>
      <c r="L90" s="67">
        <f t="shared" si="54"/>
        <v>0</v>
      </c>
      <c r="M90" s="86">
        <f t="shared" si="48"/>
        <v>0</v>
      </c>
      <c r="N90" s="69">
        <f t="shared" si="49"/>
        <v>0</v>
      </c>
      <c r="O90" s="70">
        <f t="shared" si="50"/>
        <v>0</v>
      </c>
      <c r="P90" s="71"/>
      <c r="Q90" s="84">
        <f t="shared" si="51"/>
        <v>0</v>
      </c>
    </row>
    <row r="91" spans="1:17" ht="15" customHeight="1" thickBot="1" x14ac:dyDescent="0.35">
      <c r="A91" s="385"/>
      <c r="B91" s="402" t="s">
        <v>152</v>
      </c>
      <c r="C91" s="403"/>
      <c r="D91" s="404"/>
      <c r="E91" s="101">
        <f>SUM(E80:E90)</f>
        <v>0</v>
      </c>
      <c r="F91" s="108"/>
      <c r="G91" s="158"/>
      <c r="H91" s="159"/>
      <c r="I91" s="159"/>
      <c r="J91" s="159"/>
      <c r="K91" s="79">
        <f t="shared" ref="K91:O91" si="55">SUM(K80:K90)</f>
        <v>0</v>
      </c>
      <c r="L91" s="79">
        <f t="shared" si="55"/>
        <v>0</v>
      </c>
      <c r="M91" s="80">
        <f t="shared" si="55"/>
        <v>0</v>
      </c>
      <c r="N91" s="81">
        <f t="shared" si="55"/>
        <v>0</v>
      </c>
      <c r="O91" s="82">
        <f t="shared" si="55"/>
        <v>0</v>
      </c>
      <c r="P91" s="74"/>
      <c r="Q91" s="79">
        <f>SUM(Q80:Q90)</f>
        <v>0</v>
      </c>
    </row>
    <row r="92" spans="1:17" x14ac:dyDescent="0.3">
      <c r="A92" s="385"/>
      <c r="B92" s="401">
        <v>6</v>
      </c>
      <c r="C92" s="354" t="s">
        <v>108</v>
      </c>
      <c r="D92" s="356"/>
      <c r="E92" s="97"/>
      <c r="F92" s="107"/>
      <c r="G92" s="44"/>
      <c r="H92" s="45"/>
      <c r="I92" s="46"/>
      <c r="J92" s="136">
        <f>SUM(G92:I92)</f>
        <v>0</v>
      </c>
      <c r="K92" s="33">
        <f>E92*J92</f>
        <v>0</v>
      </c>
      <c r="L92" s="17">
        <f>25%*K92</f>
        <v>0</v>
      </c>
      <c r="M92" s="34">
        <f t="shared" ref="M92:M102" si="56">ROUND(SUM(K92:L92),0)</f>
        <v>0</v>
      </c>
      <c r="N92" s="19">
        <f t="shared" ref="N92:N102" si="57">$N$4*$M92</f>
        <v>0</v>
      </c>
      <c r="O92" s="20">
        <f t="shared" ref="O92:O102" si="58">$O$4*$M92</f>
        <v>0</v>
      </c>
      <c r="P92" s="21"/>
      <c r="Q92" s="33">
        <f t="shared" ref="Q92:Q102" si="59">ROUND(SUM($N92:$P92),0)</f>
        <v>0</v>
      </c>
    </row>
    <row r="93" spans="1:17" x14ac:dyDescent="0.3">
      <c r="A93" s="385"/>
      <c r="B93" s="396"/>
      <c r="C93" s="398"/>
      <c r="D93" s="379"/>
      <c r="E93" s="98"/>
      <c r="F93" s="104"/>
      <c r="G93" s="57"/>
      <c r="H93" s="58"/>
      <c r="I93" s="59"/>
      <c r="J93" s="136">
        <f t="shared" ref="J93:J102" si="60">SUM(G93:I93)</f>
        <v>0</v>
      </c>
      <c r="K93" s="83">
        <f t="shared" ref="K93:K102" si="61">E93*J93</f>
        <v>0</v>
      </c>
      <c r="L93" s="61">
        <f t="shared" ref="L93:L102" si="62">25%*K93</f>
        <v>0</v>
      </c>
      <c r="M93" s="85">
        <f t="shared" si="56"/>
        <v>0</v>
      </c>
      <c r="N93" s="19">
        <f t="shared" si="57"/>
        <v>0</v>
      </c>
      <c r="O93" s="20">
        <f t="shared" si="58"/>
        <v>0</v>
      </c>
      <c r="P93" s="21"/>
      <c r="Q93" s="83">
        <f t="shared" si="59"/>
        <v>0</v>
      </c>
    </row>
    <row r="94" spans="1:17" x14ac:dyDescent="0.3">
      <c r="A94" s="385"/>
      <c r="B94" s="396"/>
      <c r="C94" s="398"/>
      <c r="D94" s="379"/>
      <c r="E94" s="98"/>
      <c r="F94" s="104"/>
      <c r="G94" s="57"/>
      <c r="H94" s="58"/>
      <c r="I94" s="59"/>
      <c r="J94" s="136">
        <f t="shared" si="60"/>
        <v>0</v>
      </c>
      <c r="K94" s="83">
        <f t="shared" si="61"/>
        <v>0</v>
      </c>
      <c r="L94" s="61">
        <f t="shared" si="62"/>
        <v>0</v>
      </c>
      <c r="M94" s="85">
        <f t="shared" si="56"/>
        <v>0</v>
      </c>
      <c r="N94" s="19">
        <f t="shared" si="57"/>
        <v>0</v>
      </c>
      <c r="O94" s="20">
        <f t="shared" si="58"/>
        <v>0</v>
      </c>
      <c r="P94" s="21"/>
      <c r="Q94" s="83">
        <f t="shared" si="59"/>
        <v>0</v>
      </c>
    </row>
    <row r="95" spans="1:17" x14ac:dyDescent="0.3">
      <c r="A95" s="385"/>
      <c r="B95" s="396"/>
      <c r="C95" s="398"/>
      <c r="D95" s="379"/>
      <c r="E95" s="98"/>
      <c r="F95" s="104"/>
      <c r="G95" s="57"/>
      <c r="H95" s="58"/>
      <c r="I95" s="59"/>
      <c r="J95" s="136">
        <f t="shared" si="60"/>
        <v>0</v>
      </c>
      <c r="K95" s="83">
        <f t="shared" si="61"/>
        <v>0</v>
      </c>
      <c r="L95" s="61">
        <f t="shared" si="62"/>
        <v>0</v>
      </c>
      <c r="M95" s="85">
        <f t="shared" si="56"/>
        <v>0</v>
      </c>
      <c r="N95" s="19">
        <f t="shared" si="57"/>
        <v>0</v>
      </c>
      <c r="O95" s="20">
        <f t="shared" si="58"/>
        <v>0</v>
      </c>
      <c r="P95" s="21"/>
      <c r="Q95" s="83">
        <f t="shared" si="59"/>
        <v>0</v>
      </c>
    </row>
    <row r="96" spans="1:17" x14ac:dyDescent="0.3">
      <c r="A96" s="385"/>
      <c r="B96" s="396"/>
      <c r="C96" s="398"/>
      <c r="D96" s="379"/>
      <c r="E96" s="98"/>
      <c r="F96" s="104"/>
      <c r="G96" s="57"/>
      <c r="H96" s="58"/>
      <c r="I96" s="59"/>
      <c r="J96" s="136">
        <f t="shared" si="60"/>
        <v>0</v>
      </c>
      <c r="K96" s="83">
        <f t="shared" si="61"/>
        <v>0</v>
      </c>
      <c r="L96" s="61">
        <f t="shared" si="62"/>
        <v>0</v>
      </c>
      <c r="M96" s="85">
        <f t="shared" si="56"/>
        <v>0</v>
      </c>
      <c r="N96" s="19">
        <f t="shared" si="57"/>
        <v>0</v>
      </c>
      <c r="O96" s="20">
        <f t="shared" si="58"/>
        <v>0</v>
      </c>
      <c r="P96" s="21"/>
      <c r="Q96" s="83">
        <f t="shared" si="59"/>
        <v>0</v>
      </c>
    </row>
    <row r="97" spans="1:17" x14ac:dyDescent="0.3">
      <c r="A97" s="385"/>
      <c r="B97" s="396"/>
      <c r="C97" s="398"/>
      <c r="D97" s="379"/>
      <c r="E97" s="98"/>
      <c r="F97" s="104"/>
      <c r="G97" s="57"/>
      <c r="H97" s="58"/>
      <c r="I97" s="59"/>
      <c r="J97" s="136">
        <f t="shared" si="60"/>
        <v>0</v>
      </c>
      <c r="K97" s="83">
        <f t="shared" si="61"/>
        <v>0</v>
      </c>
      <c r="L97" s="61">
        <f t="shared" si="62"/>
        <v>0</v>
      </c>
      <c r="M97" s="85">
        <f t="shared" si="56"/>
        <v>0</v>
      </c>
      <c r="N97" s="19">
        <f t="shared" si="57"/>
        <v>0</v>
      </c>
      <c r="O97" s="20">
        <f t="shared" si="58"/>
        <v>0</v>
      </c>
      <c r="P97" s="21"/>
      <c r="Q97" s="83">
        <f t="shared" si="59"/>
        <v>0</v>
      </c>
    </row>
    <row r="98" spans="1:17" x14ac:dyDescent="0.3">
      <c r="A98" s="385"/>
      <c r="B98" s="396"/>
      <c r="C98" s="398"/>
      <c r="D98" s="379"/>
      <c r="E98" s="98"/>
      <c r="F98" s="104"/>
      <c r="G98" s="57"/>
      <c r="H98" s="58"/>
      <c r="I98" s="59"/>
      <c r="J98" s="136">
        <f t="shared" si="60"/>
        <v>0</v>
      </c>
      <c r="K98" s="83">
        <f t="shared" si="61"/>
        <v>0</v>
      </c>
      <c r="L98" s="61">
        <f t="shared" si="62"/>
        <v>0</v>
      </c>
      <c r="M98" s="85">
        <f t="shared" si="56"/>
        <v>0</v>
      </c>
      <c r="N98" s="19">
        <f t="shared" si="57"/>
        <v>0</v>
      </c>
      <c r="O98" s="20">
        <f t="shared" si="58"/>
        <v>0</v>
      </c>
      <c r="P98" s="21"/>
      <c r="Q98" s="83">
        <f t="shared" si="59"/>
        <v>0</v>
      </c>
    </row>
    <row r="99" spans="1:17" x14ac:dyDescent="0.3">
      <c r="A99" s="385"/>
      <c r="B99" s="396"/>
      <c r="C99" s="398"/>
      <c r="D99" s="379"/>
      <c r="E99" s="98"/>
      <c r="F99" s="104"/>
      <c r="G99" s="57"/>
      <c r="H99" s="58"/>
      <c r="I99" s="59"/>
      <c r="J99" s="136">
        <f t="shared" si="60"/>
        <v>0</v>
      </c>
      <c r="K99" s="83">
        <f t="shared" si="61"/>
        <v>0</v>
      </c>
      <c r="L99" s="61">
        <f t="shared" si="62"/>
        <v>0</v>
      </c>
      <c r="M99" s="85">
        <f t="shared" si="56"/>
        <v>0</v>
      </c>
      <c r="N99" s="19">
        <f t="shared" si="57"/>
        <v>0</v>
      </c>
      <c r="O99" s="20">
        <f t="shared" si="58"/>
        <v>0</v>
      </c>
      <c r="P99" s="21"/>
      <c r="Q99" s="83">
        <f t="shared" si="59"/>
        <v>0</v>
      </c>
    </row>
    <row r="100" spans="1:17" x14ac:dyDescent="0.3">
      <c r="A100" s="385"/>
      <c r="B100" s="396"/>
      <c r="C100" s="398"/>
      <c r="D100" s="379"/>
      <c r="E100" s="98"/>
      <c r="F100" s="104"/>
      <c r="G100" s="57"/>
      <c r="H100" s="58"/>
      <c r="I100" s="59"/>
      <c r="J100" s="136">
        <f t="shared" si="60"/>
        <v>0</v>
      </c>
      <c r="K100" s="83">
        <f t="shared" si="61"/>
        <v>0</v>
      </c>
      <c r="L100" s="61">
        <f t="shared" si="62"/>
        <v>0</v>
      </c>
      <c r="M100" s="85">
        <f t="shared" si="56"/>
        <v>0</v>
      </c>
      <c r="N100" s="19">
        <f t="shared" si="57"/>
        <v>0</v>
      </c>
      <c r="O100" s="20">
        <f t="shared" si="58"/>
        <v>0</v>
      </c>
      <c r="P100" s="21"/>
      <c r="Q100" s="83">
        <f t="shared" si="59"/>
        <v>0</v>
      </c>
    </row>
    <row r="101" spans="1:17" x14ac:dyDescent="0.3">
      <c r="A101" s="385"/>
      <c r="B101" s="396"/>
      <c r="C101" s="398"/>
      <c r="D101" s="379"/>
      <c r="E101" s="98"/>
      <c r="F101" s="104"/>
      <c r="G101" s="57"/>
      <c r="H101" s="58"/>
      <c r="I101" s="59"/>
      <c r="J101" s="136">
        <f t="shared" si="60"/>
        <v>0</v>
      </c>
      <c r="K101" s="83">
        <f t="shared" si="61"/>
        <v>0</v>
      </c>
      <c r="L101" s="61">
        <f t="shared" si="62"/>
        <v>0</v>
      </c>
      <c r="M101" s="85">
        <f t="shared" si="56"/>
        <v>0</v>
      </c>
      <c r="N101" s="19">
        <f t="shared" si="57"/>
        <v>0</v>
      </c>
      <c r="O101" s="20">
        <f t="shared" si="58"/>
        <v>0</v>
      </c>
      <c r="P101" s="21"/>
      <c r="Q101" s="83">
        <f t="shared" si="59"/>
        <v>0</v>
      </c>
    </row>
    <row r="102" spans="1:17" ht="15" thickBot="1" x14ac:dyDescent="0.35">
      <c r="A102" s="385"/>
      <c r="B102" s="397"/>
      <c r="C102" s="399"/>
      <c r="D102" s="380"/>
      <c r="E102" s="99"/>
      <c r="F102" s="105"/>
      <c r="G102" s="63"/>
      <c r="H102" s="64"/>
      <c r="I102" s="65"/>
      <c r="J102" s="136">
        <f t="shared" si="60"/>
        <v>0</v>
      </c>
      <c r="K102" s="84">
        <f t="shared" si="61"/>
        <v>0</v>
      </c>
      <c r="L102" s="67">
        <f t="shared" si="62"/>
        <v>0</v>
      </c>
      <c r="M102" s="86">
        <f t="shared" si="56"/>
        <v>0</v>
      </c>
      <c r="N102" s="69">
        <f t="shared" si="57"/>
        <v>0</v>
      </c>
      <c r="O102" s="70">
        <f t="shared" si="58"/>
        <v>0</v>
      </c>
      <c r="P102" s="71"/>
      <c r="Q102" s="84">
        <f t="shared" si="59"/>
        <v>0</v>
      </c>
    </row>
    <row r="103" spans="1:17" ht="15" customHeight="1" thickBot="1" x14ac:dyDescent="0.35">
      <c r="A103" s="385"/>
      <c r="B103" s="402" t="s">
        <v>153</v>
      </c>
      <c r="C103" s="403"/>
      <c r="D103" s="404"/>
      <c r="E103" s="101">
        <f>SUM(E92:E102)</f>
        <v>0</v>
      </c>
      <c r="F103" s="108"/>
      <c r="G103" s="158"/>
      <c r="H103" s="159"/>
      <c r="I103" s="159"/>
      <c r="J103" s="159"/>
      <c r="K103" s="79">
        <f t="shared" ref="K103:O103" si="63">SUM(K92:K102)</f>
        <v>0</v>
      </c>
      <c r="L103" s="79">
        <f t="shared" si="63"/>
        <v>0</v>
      </c>
      <c r="M103" s="80">
        <f t="shared" si="63"/>
        <v>0</v>
      </c>
      <c r="N103" s="81">
        <f t="shared" si="63"/>
        <v>0</v>
      </c>
      <c r="O103" s="82">
        <f t="shared" si="63"/>
        <v>0</v>
      </c>
      <c r="P103" s="74"/>
      <c r="Q103" s="79">
        <f>SUM(Q92:Q102)</f>
        <v>0</v>
      </c>
    </row>
    <row r="104" spans="1:17" ht="15" customHeight="1" x14ac:dyDescent="0.3">
      <c r="A104" s="385"/>
      <c r="B104" s="401">
        <v>7</v>
      </c>
      <c r="C104" s="354" t="s">
        <v>109</v>
      </c>
      <c r="D104" s="356"/>
      <c r="E104" s="97"/>
      <c r="F104" s="107"/>
      <c r="G104" s="44"/>
      <c r="H104" s="45"/>
      <c r="I104" s="46"/>
      <c r="J104" s="136">
        <f>SUM(G104:I104)</f>
        <v>0</v>
      </c>
      <c r="K104" s="33">
        <f t="shared" ref="K104:K114" si="64">E104*J104</f>
        <v>0</v>
      </c>
      <c r="L104" s="17">
        <f t="shared" ref="L104:L114" si="65">25%*K104</f>
        <v>0</v>
      </c>
      <c r="M104" s="34">
        <f t="shared" ref="M104:M114" si="66">ROUND(SUM(K104:L104),0)</f>
        <v>0</v>
      </c>
      <c r="N104" s="19">
        <f t="shared" ref="N104:N114" si="67">$N$4*$M104</f>
        <v>0</v>
      </c>
      <c r="O104" s="20">
        <f t="shared" ref="O104:O114" si="68">$O$4*$M104</f>
        <v>0</v>
      </c>
      <c r="P104" s="21"/>
      <c r="Q104" s="33">
        <f t="shared" ref="Q104:Q114" si="69">ROUND(SUM($N104:$P104),0)</f>
        <v>0</v>
      </c>
    </row>
    <row r="105" spans="1:17" x14ac:dyDescent="0.3">
      <c r="A105" s="385"/>
      <c r="B105" s="396"/>
      <c r="C105" s="398"/>
      <c r="D105" s="379"/>
      <c r="E105" s="98"/>
      <c r="F105" s="104"/>
      <c r="G105" s="57"/>
      <c r="H105" s="58"/>
      <c r="I105" s="59"/>
      <c r="J105" s="136">
        <f t="shared" ref="J105:J114" si="70">SUM(G105:I105)</f>
        <v>0</v>
      </c>
      <c r="K105" s="83">
        <f t="shared" si="64"/>
        <v>0</v>
      </c>
      <c r="L105" s="61">
        <f t="shared" si="65"/>
        <v>0</v>
      </c>
      <c r="M105" s="85">
        <f t="shared" si="66"/>
        <v>0</v>
      </c>
      <c r="N105" s="19">
        <f t="shared" si="67"/>
        <v>0</v>
      </c>
      <c r="O105" s="20">
        <f t="shared" si="68"/>
        <v>0</v>
      </c>
      <c r="P105" s="21"/>
      <c r="Q105" s="83">
        <f t="shared" si="69"/>
        <v>0</v>
      </c>
    </row>
    <row r="106" spans="1:17" x14ac:dyDescent="0.3">
      <c r="A106" s="385"/>
      <c r="B106" s="396"/>
      <c r="C106" s="398"/>
      <c r="D106" s="379"/>
      <c r="E106" s="98"/>
      <c r="F106" s="104"/>
      <c r="G106" s="57"/>
      <c r="H106" s="58"/>
      <c r="I106" s="59"/>
      <c r="J106" s="136">
        <f t="shared" si="70"/>
        <v>0</v>
      </c>
      <c r="K106" s="83">
        <f t="shared" si="64"/>
        <v>0</v>
      </c>
      <c r="L106" s="61">
        <f t="shared" si="65"/>
        <v>0</v>
      </c>
      <c r="M106" s="85">
        <f t="shared" si="66"/>
        <v>0</v>
      </c>
      <c r="N106" s="19">
        <f t="shared" si="67"/>
        <v>0</v>
      </c>
      <c r="O106" s="20">
        <f t="shared" si="68"/>
        <v>0</v>
      </c>
      <c r="P106" s="21"/>
      <c r="Q106" s="83">
        <f t="shared" si="69"/>
        <v>0</v>
      </c>
    </row>
    <row r="107" spans="1:17" x14ac:dyDescent="0.3">
      <c r="A107" s="385"/>
      <c r="B107" s="396"/>
      <c r="C107" s="398"/>
      <c r="D107" s="379"/>
      <c r="E107" s="98"/>
      <c r="F107" s="104"/>
      <c r="G107" s="57"/>
      <c r="H107" s="58"/>
      <c r="I107" s="59"/>
      <c r="J107" s="136">
        <f t="shared" si="70"/>
        <v>0</v>
      </c>
      <c r="K107" s="83">
        <f t="shared" si="64"/>
        <v>0</v>
      </c>
      <c r="L107" s="61">
        <f t="shared" si="65"/>
        <v>0</v>
      </c>
      <c r="M107" s="85">
        <f t="shared" si="66"/>
        <v>0</v>
      </c>
      <c r="N107" s="19">
        <f t="shared" si="67"/>
        <v>0</v>
      </c>
      <c r="O107" s="20">
        <f t="shared" si="68"/>
        <v>0</v>
      </c>
      <c r="P107" s="21"/>
      <c r="Q107" s="83">
        <f t="shared" si="69"/>
        <v>0</v>
      </c>
    </row>
    <row r="108" spans="1:17" x14ac:dyDescent="0.3">
      <c r="A108" s="385"/>
      <c r="B108" s="396"/>
      <c r="C108" s="398"/>
      <c r="D108" s="379"/>
      <c r="E108" s="98"/>
      <c r="F108" s="104"/>
      <c r="G108" s="57"/>
      <c r="H108" s="58"/>
      <c r="I108" s="59"/>
      <c r="J108" s="136">
        <f t="shared" si="70"/>
        <v>0</v>
      </c>
      <c r="K108" s="83">
        <f t="shared" si="64"/>
        <v>0</v>
      </c>
      <c r="L108" s="61">
        <f t="shared" si="65"/>
        <v>0</v>
      </c>
      <c r="M108" s="85">
        <f t="shared" si="66"/>
        <v>0</v>
      </c>
      <c r="N108" s="19">
        <f t="shared" si="67"/>
        <v>0</v>
      </c>
      <c r="O108" s="20">
        <f t="shared" si="68"/>
        <v>0</v>
      </c>
      <c r="P108" s="21"/>
      <c r="Q108" s="83">
        <f t="shared" si="69"/>
        <v>0</v>
      </c>
    </row>
    <row r="109" spans="1:17" x14ac:dyDescent="0.3">
      <c r="A109" s="385"/>
      <c r="B109" s="396"/>
      <c r="C109" s="398"/>
      <c r="D109" s="379"/>
      <c r="E109" s="98"/>
      <c r="F109" s="104"/>
      <c r="G109" s="57"/>
      <c r="H109" s="58"/>
      <c r="I109" s="59"/>
      <c r="J109" s="136">
        <f t="shared" si="70"/>
        <v>0</v>
      </c>
      <c r="K109" s="83">
        <f t="shared" si="64"/>
        <v>0</v>
      </c>
      <c r="L109" s="61">
        <f t="shared" si="65"/>
        <v>0</v>
      </c>
      <c r="M109" s="85">
        <f t="shared" si="66"/>
        <v>0</v>
      </c>
      <c r="N109" s="19">
        <f t="shared" si="67"/>
        <v>0</v>
      </c>
      <c r="O109" s="20">
        <f t="shared" si="68"/>
        <v>0</v>
      </c>
      <c r="P109" s="21"/>
      <c r="Q109" s="83">
        <f t="shared" si="69"/>
        <v>0</v>
      </c>
    </row>
    <row r="110" spans="1:17" x14ac:dyDescent="0.3">
      <c r="A110" s="385"/>
      <c r="B110" s="396"/>
      <c r="C110" s="398"/>
      <c r="D110" s="379"/>
      <c r="E110" s="98"/>
      <c r="F110" s="104"/>
      <c r="G110" s="57"/>
      <c r="H110" s="58"/>
      <c r="I110" s="59"/>
      <c r="J110" s="136">
        <f t="shared" si="70"/>
        <v>0</v>
      </c>
      <c r="K110" s="83">
        <f t="shared" si="64"/>
        <v>0</v>
      </c>
      <c r="L110" s="61">
        <f t="shared" si="65"/>
        <v>0</v>
      </c>
      <c r="M110" s="85">
        <f t="shared" si="66"/>
        <v>0</v>
      </c>
      <c r="N110" s="19">
        <f t="shared" si="67"/>
        <v>0</v>
      </c>
      <c r="O110" s="20">
        <f t="shared" si="68"/>
        <v>0</v>
      </c>
      <c r="P110" s="21"/>
      <c r="Q110" s="83">
        <f t="shared" si="69"/>
        <v>0</v>
      </c>
    </row>
    <row r="111" spans="1:17" x14ac:dyDescent="0.3">
      <c r="A111" s="385"/>
      <c r="B111" s="396"/>
      <c r="C111" s="398"/>
      <c r="D111" s="379"/>
      <c r="E111" s="98"/>
      <c r="F111" s="104"/>
      <c r="G111" s="57"/>
      <c r="H111" s="58"/>
      <c r="I111" s="59"/>
      <c r="J111" s="136">
        <f t="shared" si="70"/>
        <v>0</v>
      </c>
      <c r="K111" s="83">
        <f t="shared" si="64"/>
        <v>0</v>
      </c>
      <c r="L111" s="61">
        <f t="shared" si="65"/>
        <v>0</v>
      </c>
      <c r="M111" s="85">
        <f t="shared" si="66"/>
        <v>0</v>
      </c>
      <c r="N111" s="19">
        <f t="shared" si="67"/>
        <v>0</v>
      </c>
      <c r="O111" s="20">
        <f t="shared" si="68"/>
        <v>0</v>
      </c>
      <c r="P111" s="21"/>
      <c r="Q111" s="83">
        <f t="shared" si="69"/>
        <v>0</v>
      </c>
    </row>
    <row r="112" spans="1:17" x14ac:dyDescent="0.3">
      <c r="A112" s="385"/>
      <c r="B112" s="396"/>
      <c r="C112" s="398"/>
      <c r="D112" s="379"/>
      <c r="E112" s="98"/>
      <c r="F112" s="104"/>
      <c r="G112" s="57"/>
      <c r="H112" s="58"/>
      <c r="I112" s="59"/>
      <c r="J112" s="136">
        <f t="shared" si="70"/>
        <v>0</v>
      </c>
      <c r="K112" s="83">
        <f t="shared" si="64"/>
        <v>0</v>
      </c>
      <c r="L112" s="61">
        <f t="shared" si="65"/>
        <v>0</v>
      </c>
      <c r="M112" s="85">
        <f t="shared" si="66"/>
        <v>0</v>
      </c>
      <c r="N112" s="19">
        <f t="shared" si="67"/>
        <v>0</v>
      </c>
      <c r="O112" s="20">
        <f t="shared" si="68"/>
        <v>0</v>
      </c>
      <c r="P112" s="21"/>
      <c r="Q112" s="83">
        <f t="shared" si="69"/>
        <v>0</v>
      </c>
    </row>
    <row r="113" spans="1:17" x14ac:dyDescent="0.3">
      <c r="A113" s="385"/>
      <c r="B113" s="396"/>
      <c r="C113" s="398"/>
      <c r="D113" s="379"/>
      <c r="E113" s="98"/>
      <c r="F113" s="104"/>
      <c r="G113" s="57"/>
      <c r="H113" s="58"/>
      <c r="I113" s="59"/>
      <c r="J113" s="136">
        <f t="shared" si="70"/>
        <v>0</v>
      </c>
      <c r="K113" s="83">
        <f t="shared" si="64"/>
        <v>0</v>
      </c>
      <c r="L113" s="61">
        <f t="shared" si="65"/>
        <v>0</v>
      </c>
      <c r="M113" s="85">
        <f t="shared" si="66"/>
        <v>0</v>
      </c>
      <c r="N113" s="19">
        <f t="shared" si="67"/>
        <v>0</v>
      </c>
      <c r="O113" s="20">
        <f t="shared" si="68"/>
        <v>0</v>
      </c>
      <c r="P113" s="21"/>
      <c r="Q113" s="83">
        <f t="shared" si="69"/>
        <v>0</v>
      </c>
    </row>
    <row r="114" spans="1:17" ht="15" thickBot="1" x14ac:dyDescent="0.35">
      <c r="A114" s="385"/>
      <c r="B114" s="397"/>
      <c r="C114" s="399"/>
      <c r="D114" s="380"/>
      <c r="E114" s="99"/>
      <c r="F114" s="105"/>
      <c r="G114" s="63"/>
      <c r="H114" s="64"/>
      <c r="I114" s="65"/>
      <c r="J114" s="136">
        <f t="shared" si="70"/>
        <v>0</v>
      </c>
      <c r="K114" s="84">
        <f t="shared" si="64"/>
        <v>0</v>
      </c>
      <c r="L114" s="67">
        <f t="shared" si="65"/>
        <v>0</v>
      </c>
      <c r="M114" s="86">
        <f t="shared" si="66"/>
        <v>0</v>
      </c>
      <c r="N114" s="69">
        <f t="shared" si="67"/>
        <v>0</v>
      </c>
      <c r="O114" s="70">
        <f t="shared" si="68"/>
        <v>0</v>
      </c>
      <c r="P114" s="71"/>
      <c r="Q114" s="84">
        <f t="shared" si="69"/>
        <v>0</v>
      </c>
    </row>
    <row r="115" spans="1:17" ht="15" thickBot="1" x14ac:dyDescent="0.35">
      <c r="A115" s="385"/>
      <c r="B115" s="402" t="s">
        <v>154</v>
      </c>
      <c r="C115" s="403"/>
      <c r="D115" s="404"/>
      <c r="E115" s="101">
        <f t="shared" ref="E115:O115" si="71">SUM(E104:E114)</f>
        <v>0</v>
      </c>
      <c r="F115" s="108"/>
      <c r="G115" s="158"/>
      <c r="H115" s="159"/>
      <c r="I115" s="159"/>
      <c r="J115" s="159"/>
      <c r="K115" s="79">
        <f t="shared" si="71"/>
        <v>0</v>
      </c>
      <c r="L115" s="79">
        <f t="shared" si="71"/>
        <v>0</v>
      </c>
      <c r="M115" s="80">
        <f t="shared" si="71"/>
        <v>0</v>
      </c>
      <c r="N115" s="81">
        <f t="shared" si="71"/>
        <v>0</v>
      </c>
      <c r="O115" s="82">
        <f t="shared" si="71"/>
        <v>0</v>
      </c>
      <c r="P115" s="74"/>
      <c r="Q115" s="79">
        <f t="shared" ref="Q115" si="72">SUM(Q104:Q114)</f>
        <v>0</v>
      </c>
    </row>
    <row r="116" spans="1:17" x14ac:dyDescent="0.3">
      <c r="A116" s="385"/>
      <c r="B116" s="401">
        <v>8</v>
      </c>
      <c r="C116" s="354" t="s">
        <v>110</v>
      </c>
      <c r="D116" s="356"/>
      <c r="E116" s="97"/>
      <c r="F116" s="107"/>
      <c r="G116" s="44"/>
      <c r="H116" s="45"/>
      <c r="I116" s="46"/>
      <c r="J116" s="136">
        <f>SUM(G116:I116)</f>
        <v>0</v>
      </c>
      <c r="K116" s="33">
        <f t="shared" ref="K116:K126" si="73">E116*J116</f>
        <v>0</v>
      </c>
      <c r="L116" s="17">
        <f t="shared" ref="L116:L126" si="74">25%*K116</f>
        <v>0</v>
      </c>
      <c r="M116" s="34">
        <f t="shared" ref="M116:M126" si="75">ROUND(SUM(K116:L116),0)</f>
        <v>0</v>
      </c>
      <c r="N116" s="19">
        <f t="shared" ref="N116:N126" si="76">$N$4*$M116</f>
        <v>0</v>
      </c>
      <c r="O116" s="20">
        <f t="shared" ref="O116:O126" si="77">$O$4*$M116</f>
        <v>0</v>
      </c>
      <c r="P116" s="21"/>
      <c r="Q116" s="33">
        <f t="shared" ref="Q116:Q126" si="78">ROUND(SUM($N116:$P116),0)</f>
        <v>0</v>
      </c>
    </row>
    <row r="117" spans="1:17" x14ac:dyDescent="0.3">
      <c r="A117" s="385"/>
      <c r="B117" s="396"/>
      <c r="C117" s="398"/>
      <c r="D117" s="379"/>
      <c r="E117" s="98"/>
      <c r="F117" s="104"/>
      <c r="G117" s="57"/>
      <c r="H117" s="58"/>
      <c r="I117" s="59"/>
      <c r="J117" s="136">
        <f t="shared" ref="J117:J126" si="79">SUM(G117:I117)</f>
        <v>0</v>
      </c>
      <c r="K117" s="83">
        <f t="shared" si="73"/>
        <v>0</v>
      </c>
      <c r="L117" s="61">
        <f t="shared" si="74"/>
        <v>0</v>
      </c>
      <c r="M117" s="85">
        <f t="shared" si="75"/>
        <v>0</v>
      </c>
      <c r="N117" s="19">
        <f t="shared" si="76"/>
        <v>0</v>
      </c>
      <c r="O117" s="20">
        <f t="shared" si="77"/>
        <v>0</v>
      </c>
      <c r="P117" s="21"/>
      <c r="Q117" s="83">
        <f t="shared" si="78"/>
        <v>0</v>
      </c>
    </row>
    <row r="118" spans="1:17" x14ac:dyDescent="0.3">
      <c r="A118" s="385"/>
      <c r="B118" s="396"/>
      <c r="C118" s="398"/>
      <c r="D118" s="379"/>
      <c r="E118" s="98"/>
      <c r="F118" s="104"/>
      <c r="G118" s="57"/>
      <c r="H118" s="58"/>
      <c r="I118" s="59"/>
      <c r="J118" s="136">
        <f t="shared" si="79"/>
        <v>0</v>
      </c>
      <c r="K118" s="83">
        <f t="shared" si="73"/>
        <v>0</v>
      </c>
      <c r="L118" s="61">
        <f t="shared" si="74"/>
        <v>0</v>
      </c>
      <c r="M118" s="85">
        <f t="shared" si="75"/>
        <v>0</v>
      </c>
      <c r="N118" s="19">
        <f t="shared" si="76"/>
        <v>0</v>
      </c>
      <c r="O118" s="20">
        <f t="shared" si="77"/>
        <v>0</v>
      </c>
      <c r="P118" s="21"/>
      <c r="Q118" s="83">
        <f t="shared" si="78"/>
        <v>0</v>
      </c>
    </row>
    <row r="119" spans="1:17" x14ac:dyDescent="0.3">
      <c r="A119" s="385"/>
      <c r="B119" s="396"/>
      <c r="C119" s="398"/>
      <c r="D119" s="379"/>
      <c r="E119" s="98"/>
      <c r="F119" s="104"/>
      <c r="G119" s="57"/>
      <c r="H119" s="58"/>
      <c r="I119" s="59"/>
      <c r="J119" s="136">
        <f t="shared" si="79"/>
        <v>0</v>
      </c>
      <c r="K119" s="83">
        <f t="shared" si="73"/>
        <v>0</v>
      </c>
      <c r="L119" s="61">
        <f t="shared" si="74"/>
        <v>0</v>
      </c>
      <c r="M119" s="85">
        <f t="shared" si="75"/>
        <v>0</v>
      </c>
      <c r="N119" s="19">
        <f t="shared" si="76"/>
        <v>0</v>
      </c>
      <c r="O119" s="20">
        <f t="shared" si="77"/>
        <v>0</v>
      </c>
      <c r="P119" s="21"/>
      <c r="Q119" s="83">
        <f t="shared" si="78"/>
        <v>0</v>
      </c>
    </row>
    <row r="120" spans="1:17" x14ac:dyDescent="0.3">
      <c r="A120" s="385"/>
      <c r="B120" s="396"/>
      <c r="C120" s="398"/>
      <c r="D120" s="379"/>
      <c r="E120" s="98"/>
      <c r="F120" s="104"/>
      <c r="G120" s="57"/>
      <c r="H120" s="58"/>
      <c r="I120" s="59"/>
      <c r="J120" s="136">
        <f t="shared" si="79"/>
        <v>0</v>
      </c>
      <c r="K120" s="83">
        <f t="shared" si="73"/>
        <v>0</v>
      </c>
      <c r="L120" s="61">
        <f t="shared" si="74"/>
        <v>0</v>
      </c>
      <c r="M120" s="85">
        <f t="shared" si="75"/>
        <v>0</v>
      </c>
      <c r="N120" s="19">
        <f t="shared" si="76"/>
        <v>0</v>
      </c>
      <c r="O120" s="20">
        <f t="shared" si="77"/>
        <v>0</v>
      </c>
      <c r="P120" s="21"/>
      <c r="Q120" s="83">
        <f t="shared" si="78"/>
        <v>0</v>
      </c>
    </row>
    <row r="121" spans="1:17" x14ac:dyDescent="0.3">
      <c r="A121" s="385"/>
      <c r="B121" s="396"/>
      <c r="C121" s="398"/>
      <c r="D121" s="379"/>
      <c r="E121" s="98"/>
      <c r="F121" s="104"/>
      <c r="G121" s="57"/>
      <c r="H121" s="58"/>
      <c r="I121" s="59"/>
      <c r="J121" s="136">
        <f t="shared" si="79"/>
        <v>0</v>
      </c>
      <c r="K121" s="83">
        <f t="shared" si="73"/>
        <v>0</v>
      </c>
      <c r="L121" s="61">
        <f t="shared" si="74"/>
        <v>0</v>
      </c>
      <c r="M121" s="85">
        <f t="shared" si="75"/>
        <v>0</v>
      </c>
      <c r="N121" s="19">
        <f t="shared" si="76"/>
        <v>0</v>
      </c>
      <c r="O121" s="20">
        <f t="shared" si="77"/>
        <v>0</v>
      </c>
      <c r="P121" s="21"/>
      <c r="Q121" s="83">
        <f t="shared" si="78"/>
        <v>0</v>
      </c>
    </row>
    <row r="122" spans="1:17" x14ac:dyDescent="0.3">
      <c r="A122" s="385"/>
      <c r="B122" s="396"/>
      <c r="C122" s="398"/>
      <c r="D122" s="379"/>
      <c r="E122" s="98"/>
      <c r="F122" s="104"/>
      <c r="G122" s="57"/>
      <c r="H122" s="58"/>
      <c r="I122" s="59"/>
      <c r="J122" s="136">
        <f t="shared" si="79"/>
        <v>0</v>
      </c>
      <c r="K122" s="83">
        <f t="shared" si="73"/>
        <v>0</v>
      </c>
      <c r="L122" s="61">
        <f t="shared" si="74"/>
        <v>0</v>
      </c>
      <c r="M122" s="85">
        <f t="shared" si="75"/>
        <v>0</v>
      </c>
      <c r="N122" s="19">
        <f t="shared" si="76"/>
        <v>0</v>
      </c>
      <c r="O122" s="20">
        <f t="shared" si="77"/>
        <v>0</v>
      </c>
      <c r="P122" s="21"/>
      <c r="Q122" s="83">
        <f t="shared" si="78"/>
        <v>0</v>
      </c>
    </row>
    <row r="123" spans="1:17" x14ac:dyDescent="0.3">
      <c r="A123" s="385"/>
      <c r="B123" s="396"/>
      <c r="C123" s="398"/>
      <c r="D123" s="379"/>
      <c r="E123" s="98"/>
      <c r="F123" s="104"/>
      <c r="G123" s="57"/>
      <c r="H123" s="58"/>
      <c r="I123" s="59"/>
      <c r="J123" s="136">
        <f t="shared" si="79"/>
        <v>0</v>
      </c>
      <c r="K123" s="83">
        <f t="shared" si="73"/>
        <v>0</v>
      </c>
      <c r="L123" s="61">
        <f t="shared" si="74"/>
        <v>0</v>
      </c>
      <c r="M123" s="85">
        <f t="shared" si="75"/>
        <v>0</v>
      </c>
      <c r="N123" s="19">
        <f t="shared" si="76"/>
        <v>0</v>
      </c>
      <c r="O123" s="20">
        <f t="shared" si="77"/>
        <v>0</v>
      </c>
      <c r="P123" s="21"/>
      <c r="Q123" s="83">
        <f t="shared" si="78"/>
        <v>0</v>
      </c>
    </row>
    <row r="124" spans="1:17" x14ac:dyDescent="0.3">
      <c r="A124" s="385"/>
      <c r="B124" s="396"/>
      <c r="C124" s="398"/>
      <c r="D124" s="379"/>
      <c r="E124" s="98"/>
      <c r="F124" s="104"/>
      <c r="G124" s="57"/>
      <c r="H124" s="58"/>
      <c r="I124" s="59"/>
      <c r="J124" s="136">
        <f t="shared" si="79"/>
        <v>0</v>
      </c>
      <c r="K124" s="83">
        <f t="shared" si="73"/>
        <v>0</v>
      </c>
      <c r="L124" s="61">
        <f t="shared" si="74"/>
        <v>0</v>
      </c>
      <c r="M124" s="85">
        <f t="shared" si="75"/>
        <v>0</v>
      </c>
      <c r="N124" s="19">
        <f t="shared" si="76"/>
        <v>0</v>
      </c>
      <c r="O124" s="20">
        <f t="shared" si="77"/>
        <v>0</v>
      </c>
      <c r="P124" s="21"/>
      <c r="Q124" s="83">
        <f t="shared" si="78"/>
        <v>0</v>
      </c>
    </row>
    <row r="125" spans="1:17" x14ac:dyDescent="0.3">
      <c r="A125" s="385"/>
      <c r="B125" s="396"/>
      <c r="C125" s="398"/>
      <c r="D125" s="379"/>
      <c r="E125" s="98"/>
      <c r="F125" s="104"/>
      <c r="G125" s="57"/>
      <c r="H125" s="58"/>
      <c r="I125" s="59"/>
      <c r="J125" s="136">
        <f t="shared" si="79"/>
        <v>0</v>
      </c>
      <c r="K125" s="83">
        <f t="shared" si="73"/>
        <v>0</v>
      </c>
      <c r="L125" s="61">
        <f t="shared" si="74"/>
        <v>0</v>
      </c>
      <c r="M125" s="85">
        <f t="shared" si="75"/>
        <v>0</v>
      </c>
      <c r="N125" s="19">
        <f t="shared" si="76"/>
        <v>0</v>
      </c>
      <c r="O125" s="20">
        <f t="shared" si="77"/>
        <v>0</v>
      </c>
      <c r="P125" s="21"/>
      <c r="Q125" s="83">
        <f t="shared" si="78"/>
        <v>0</v>
      </c>
    </row>
    <row r="126" spans="1:17" ht="15" thickBot="1" x14ac:dyDescent="0.35">
      <c r="A126" s="385"/>
      <c r="B126" s="397"/>
      <c r="C126" s="399"/>
      <c r="D126" s="380"/>
      <c r="E126" s="99"/>
      <c r="F126" s="105"/>
      <c r="G126" s="63"/>
      <c r="H126" s="64"/>
      <c r="I126" s="65"/>
      <c r="J126" s="136">
        <f t="shared" si="79"/>
        <v>0</v>
      </c>
      <c r="K126" s="84">
        <f t="shared" si="73"/>
        <v>0</v>
      </c>
      <c r="L126" s="67">
        <f t="shared" si="74"/>
        <v>0</v>
      </c>
      <c r="M126" s="86">
        <f t="shared" si="75"/>
        <v>0</v>
      </c>
      <c r="N126" s="69">
        <f t="shared" si="76"/>
        <v>0</v>
      </c>
      <c r="O126" s="70">
        <f t="shared" si="77"/>
        <v>0</v>
      </c>
      <c r="P126" s="71"/>
      <c r="Q126" s="84">
        <f t="shared" si="78"/>
        <v>0</v>
      </c>
    </row>
    <row r="127" spans="1:17" ht="15" customHeight="1" thickBot="1" x14ac:dyDescent="0.35">
      <c r="A127" s="386"/>
      <c r="B127" s="402" t="s">
        <v>155</v>
      </c>
      <c r="C127" s="403"/>
      <c r="D127" s="404"/>
      <c r="E127" s="101">
        <f t="shared" ref="E127:O127" si="80">SUM(E116:E126)</f>
        <v>0</v>
      </c>
      <c r="F127" s="108"/>
      <c r="G127" s="158"/>
      <c r="H127" s="159"/>
      <c r="I127" s="159"/>
      <c r="J127" s="159"/>
      <c r="K127" s="79">
        <f t="shared" si="80"/>
        <v>0</v>
      </c>
      <c r="L127" s="79">
        <f t="shared" si="80"/>
        <v>0</v>
      </c>
      <c r="M127" s="80">
        <f t="shared" si="80"/>
        <v>0</v>
      </c>
      <c r="N127" s="81">
        <f t="shared" si="80"/>
        <v>0</v>
      </c>
      <c r="O127" s="82">
        <f t="shared" si="80"/>
        <v>0</v>
      </c>
      <c r="P127" s="74"/>
      <c r="Q127" s="79">
        <f t="shared" ref="Q127" si="81">SUM(Q116:Q126)</f>
        <v>0</v>
      </c>
    </row>
    <row r="128" spans="1:17" x14ac:dyDescent="0.3">
      <c r="A128" s="181"/>
      <c r="B128" s="395" t="s">
        <v>4</v>
      </c>
      <c r="C128" s="363" t="s">
        <v>76</v>
      </c>
      <c r="D128" s="365" t="s">
        <v>30</v>
      </c>
      <c r="E128" s="97"/>
      <c r="F128" s="107"/>
      <c r="G128" s="44"/>
      <c r="H128" s="45"/>
      <c r="I128" s="46"/>
      <c r="J128" s="136">
        <f>SUM(G128:I128)</f>
        <v>0</v>
      </c>
      <c r="K128" s="15">
        <f>E128*J128</f>
        <v>0</v>
      </c>
      <c r="L128" s="17">
        <f>25%*K128</f>
        <v>0</v>
      </c>
      <c r="M128" s="18">
        <f t="shared" ref="M128:M138" si="82">ROUND(SUM(K128:L128),0)</f>
        <v>0</v>
      </c>
      <c r="N128" s="19">
        <f>$N$4*$M128</f>
        <v>0</v>
      </c>
      <c r="O128" s="20">
        <f>$O$4*$M128</f>
        <v>0</v>
      </c>
      <c r="P128" s="21"/>
      <c r="Q128" s="15">
        <f>ROUND(SUM($N128:$P128),0)</f>
        <v>0</v>
      </c>
    </row>
    <row r="129" spans="1:17" x14ac:dyDescent="0.3">
      <c r="A129" s="198"/>
      <c r="B129" s="396"/>
      <c r="C129" s="398"/>
      <c r="D129" s="379"/>
      <c r="E129" s="98"/>
      <c r="F129" s="104"/>
      <c r="G129" s="57"/>
      <c r="H129" s="58"/>
      <c r="I129" s="59"/>
      <c r="J129" s="136">
        <f t="shared" ref="J129:J138" si="83">SUM(G129:I129)</f>
        <v>0</v>
      </c>
      <c r="K129" s="60">
        <f t="shared" ref="K129:K138" si="84">E129*J129</f>
        <v>0</v>
      </c>
      <c r="L129" s="61">
        <f t="shared" ref="L129:L138" si="85">25%*K129</f>
        <v>0</v>
      </c>
      <c r="M129" s="62">
        <f t="shared" si="82"/>
        <v>0</v>
      </c>
      <c r="N129" s="19">
        <f t="shared" ref="N129:N138" si="86">$N$4*$M129</f>
        <v>0</v>
      </c>
      <c r="O129" s="20">
        <f t="shared" ref="O129:O138" si="87">$O$4*$M129</f>
        <v>0</v>
      </c>
      <c r="P129" s="21"/>
      <c r="Q129" s="60">
        <f t="shared" ref="Q129:Q138" si="88">ROUND(SUM($N129:$P129),0)</f>
        <v>0</v>
      </c>
    </row>
    <row r="130" spans="1:17" x14ac:dyDescent="0.3">
      <c r="A130" s="198"/>
      <c r="B130" s="396"/>
      <c r="C130" s="398"/>
      <c r="D130" s="379"/>
      <c r="E130" s="98"/>
      <c r="F130" s="104"/>
      <c r="G130" s="57"/>
      <c r="H130" s="58"/>
      <c r="I130" s="59"/>
      <c r="J130" s="136">
        <f t="shared" si="83"/>
        <v>0</v>
      </c>
      <c r="K130" s="60">
        <f t="shared" si="84"/>
        <v>0</v>
      </c>
      <c r="L130" s="61">
        <f t="shared" si="85"/>
        <v>0</v>
      </c>
      <c r="M130" s="62">
        <f t="shared" si="82"/>
        <v>0</v>
      </c>
      <c r="N130" s="19">
        <f t="shared" si="86"/>
        <v>0</v>
      </c>
      <c r="O130" s="20">
        <f t="shared" si="87"/>
        <v>0</v>
      </c>
      <c r="P130" s="21"/>
      <c r="Q130" s="60">
        <f t="shared" si="88"/>
        <v>0</v>
      </c>
    </row>
    <row r="131" spans="1:17" x14ac:dyDescent="0.3">
      <c r="A131" s="198"/>
      <c r="B131" s="396"/>
      <c r="C131" s="398"/>
      <c r="D131" s="379"/>
      <c r="E131" s="98"/>
      <c r="F131" s="104"/>
      <c r="G131" s="57"/>
      <c r="H131" s="58"/>
      <c r="I131" s="59"/>
      <c r="J131" s="136">
        <f t="shared" si="83"/>
        <v>0</v>
      </c>
      <c r="K131" s="60">
        <f t="shared" si="84"/>
        <v>0</v>
      </c>
      <c r="L131" s="61">
        <f t="shared" si="85"/>
        <v>0</v>
      </c>
      <c r="M131" s="62">
        <f t="shared" si="82"/>
        <v>0</v>
      </c>
      <c r="N131" s="19">
        <f t="shared" si="86"/>
        <v>0</v>
      </c>
      <c r="O131" s="20">
        <f t="shared" si="87"/>
        <v>0</v>
      </c>
      <c r="P131" s="21"/>
      <c r="Q131" s="60">
        <f t="shared" si="88"/>
        <v>0</v>
      </c>
    </row>
    <row r="132" spans="1:17" x14ac:dyDescent="0.3">
      <c r="A132" s="198" t="s">
        <v>227</v>
      </c>
      <c r="B132" s="396"/>
      <c r="C132" s="398"/>
      <c r="D132" s="379"/>
      <c r="E132" s="98"/>
      <c r="F132" s="104"/>
      <c r="G132" s="57"/>
      <c r="H132" s="58"/>
      <c r="I132" s="59"/>
      <c r="J132" s="136">
        <f t="shared" si="83"/>
        <v>0</v>
      </c>
      <c r="K132" s="60">
        <f t="shared" si="84"/>
        <v>0</v>
      </c>
      <c r="L132" s="61">
        <f t="shared" si="85"/>
        <v>0</v>
      </c>
      <c r="M132" s="62">
        <f t="shared" si="82"/>
        <v>0</v>
      </c>
      <c r="N132" s="19">
        <f t="shared" si="86"/>
        <v>0</v>
      </c>
      <c r="O132" s="20">
        <f t="shared" si="87"/>
        <v>0</v>
      </c>
      <c r="P132" s="21"/>
      <c r="Q132" s="60">
        <f t="shared" si="88"/>
        <v>0</v>
      </c>
    </row>
    <row r="133" spans="1:17" x14ac:dyDescent="0.3">
      <c r="A133" s="198"/>
      <c r="B133" s="396"/>
      <c r="C133" s="398"/>
      <c r="D133" s="379"/>
      <c r="E133" s="98"/>
      <c r="F133" s="104"/>
      <c r="G133" s="57"/>
      <c r="H133" s="58"/>
      <c r="I133" s="59"/>
      <c r="J133" s="136">
        <f t="shared" si="83"/>
        <v>0</v>
      </c>
      <c r="K133" s="60">
        <f t="shared" si="84"/>
        <v>0</v>
      </c>
      <c r="L133" s="61">
        <f t="shared" si="85"/>
        <v>0</v>
      </c>
      <c r="M133" s="62">
        <f t="shared" si="82"/>
        <v>0</v>
      </c>
      <c r="N133" s="19">
        <f t="shared" si="86"/>
        <v>0</v>
      </c>
      <c r="O133" s="20">
        <f t="shared" si="87"/>
        <v>0</v>
      </c>
      <c r="P133" s="21"/>
      <c r="Q133" s="60">
        <f t="shared" si="88"/>
        <v>0</v>
      </c>
    </row>
    <row r="134" spans="1:17" x14ac:dyDescent="0.3">
      <c r="A134" s="198"/>
      <c r="B134" s="396"/>
      <c r="C134" s="398"/>
      <c r="D134" s="379"/>
      <c r="E134" s="98"/>
      <c r="F134" s="104"/>
      <c r="G134" s="57"/>
      <c r="H134" s="58"/>
      <c r="I134" s="59"/>
      <c r="J134" s="136">
        <f t="shared" si="83"/>
        <v>0</v>
      </c>
      <c r="K134" s="60">
        <f t="shared" si="84"/>
        <v>0</v>
      </c>
      <c r="L134" s="61">
        <f t="shared" si="85"/>
        <v>0</v>
      </c>
      <c r="M134" s="62">
        <f t="shared" si="82"/>
        <v>0</v>
      </c>
      <c r="N134" s="19">
        <f t="shared" si="86"/>
        <v>0</v>
      </c>
      <c r="O134" s="20">
        <f t="shared" si="87"/>
        <v>0</v>
      </c>
      <c r="P134" s="21"/>
      <c r="Q134" s="60">
        <f t="shared" si="88"/>
        <v>0</v>
      </c>
    </row>
    <row r="135" spans="1:17" x14ac:dyDescent="0.3">
      <c r="A135" s="198"/>
      <c r="B135" s="396"/>
      <c r="C135" s="398"/>
      <c r="D135" s="379"/>
      <c r="E135" s="98"/>
      <c r="F135" s="104"/>
      <c r="G135" s="57"/>
      <c r="H135" s="58"/>
      <c r="I135" s="59"/>
      <c r="J135" s="136">
        <f t="shared" si="83"/>
        <v>0</v>
      </c>
      <c r="K135" s="60">
        <f t="shared" si="84"/>
        <v>0</v>
      </c>
      <c r="L135" s="61">
        <f t="shared" si="85"/>
        <v>0</v>
      </c>
      <c r="M135" s="62">
        <f t="shared" si="82"/>
        <v>0</v>
      </c>
      <c r="N135" s="19">
        <f t="shared" si="86"/>
        <v>0</v>
      </c>
      <c r="O135" s="20">
        <f t="shared" si="87"/>
        <v>0</v>
      </c>
      <c r="P135" s="21"/>
      <c r="Q135" s="60">
        <f t="shared" si="88"/>
        <v>0</v>
      </c>
    </row>
    <row r="136" spans="1:17" x14ac:dyDescent="0.3">
      <c r="A136" s="198"/>
      <c r="B136" s="396"/>
      <c r="C136" s="398"/>
      <c r="D136" s="379"/>
      <c r="E136" s="98"/>
      <c r="F136" s="104"/>
      <c r="G136" s="57"/>
      <c r="H136" s="58"/>
      <c r="I136" s="59"/>
      <c r="J136" s="136">
        <f t="shared" si="83"/>
        <v>0</v>
      </c>
      <c r="K136" s="60">
        <f t="shared" si="84"/>
        <v>0</v>
      </c>
      <c r="L136" s="61">
        <f t="shared" si="85"/>
        <v>0</v>
      </c>
      <c r="M136" s="62">
        <f t="shared" si="82"/>
        <v>0</v>
      </c>
      <c r="N136" s="19">
        <f t="shared" si="86"/>
        <v>0</v>
      </c>
      <c r="O136" s="20">
        <f t="shared" si="87"/>
        <v>0</v>
      </c>
      <c r="P136" s="21"/>
      <c r="Q136" s="60">
        <f t="shared" si="88"/>
        <v>0</v>
      </c>
    </row>
    <row r="137" spans="1:17" x14ac:dyDescent="0.3">
      <c r="A137" s="198"/>
      <c r="B137" s="396"/>
      <c r="C137" s="398"/>
      <c r="D137" s="379"/>
      <c r="E137" s="98"/>
      <c r="F137" s="104"/>
      <c r="G137" s="57"/>
      <c r="H137" s="58"/>
      <c r="I137" s="59"/>
      <c r="J137" s="136">
        <f t="shared" si="83"/>
        <v>0</v>
      </c>
      <c r="K137" s="60">
        <f t="shared" si="84"/>
        <v>0</v>
      </c>
      <c r="L137" s="61">
        <f t="shared" si="85"/>
        <v>0</v>
      </c>
      <c r="M137" s="62">
        <f t="shared" si="82"/>
        <v>0</v>
      </c>
      <c r="N137" s="19">
        <f t="shared" si="86"/>
        <v>0</v>
      </c>
      <c r="O137" s="20">
        <f t="shared" si="87"/>
        <v>0</v>
      </c>
      <c r="P137" s="21"/>
      <c r="Q137" s="60">
        <f t="shared" si="88"/>
        <v>0</v>
      </c>
    </row>
    <row r="138" spans="1:17" ht="15" thickBot="1" x14ac:dyDescent="0.35">
      <c r="A138" s="198"/>
      <c r="B138" s="397"/>
      <c r="C138" s="399"/>
      <c r="D138" s="380"/>
      <c r="E138" s="99"/>
      <c r="F138" s="105"/>
      <c r="G138" s="63"/>
      <c r="H138" s="64"/>
      <c r="I138" s="65"/>
      <c r="J138" s="136">
        <f t="shared" si="83"/>
        <v>0</v>
      </c>
      <c r="K138" s="66">
        <f t="shared" si="84"/>
        <v>0</v>
      </c>
      <c r="L138" s="67">
        <f t="shared" si="85"/>
        <v>0</v>
      </c>
      <c r="M138" s="68">
        <f t="shared" si="82"/>
        <v>0</v>
      </c>
      <c r="N138" s="69">
        <f t="shared" si="86"/>
        <v>0</v>
      </c>
      <c r="O138" s="70">
        <f t="shared" si="87"/>
        <v>0</v>
      </c>
      <c r="P138" s="71"/>
      <c r="Q138" s="66">
        <f t="shared" si="88"/>
        <v>0</v>
      </c>
    </row>
    <row r="139" spans="1:17" ht="15" thickBot="1" x14ac:dyDescent="0.35">
      <c r="A139" s="198"/>
      <c r="B139" s="359" t="s">
        <v>128</v>
      </c>
      <c r="C139" s="359"/>
      <c r="D139" s="360"/>
      <c r="E139" s="100">
        <f>SUM(E128:E138)</f>
        <v>0</v>
      </c>
      <c r="F139" s="106"/>
      <c r="G139" s="158"/>
      <c r="H139" s="159"/>
      <c r="I139" s="159"/>
      <c r="J139" s="159"/>
      <c r="K139" s="72">
        <f>SUM(K128:K138)</f>
        <v>0</v>
      </c>
      <c r="L139" s="72">
        <f t="shared" ref="L139:O139" si="89">SUM(L128:L138)</f>
        <v>0</v>
      </c>
      <c r="M139" s="73">
        <f>SUM(M128:M138)</f>
        <v>0</v>
      </c>
      <c r="N139" s="77">
        <f t="shared" si="89"/>
        <v>0</v>
      </c>
      <c r="O139" s="78">
        <f t="shared" si="89"/>
        <v>0</v>
      </c>
      <c r="P139" s="74"/>
      <c r="Q139" s="72">
        <f>SUM(Q128:Q138)</f>
        <v>0</v>
      </c>
    </row>
    <row r="140" spans="1:17" x14ac:dyDescent="0.3">
      <c r="A140" s="384" t="s">
        <v>67</v>
      </c>
      <c r="B140" s="401">
        <v>9</v>
      </c>
      <c r="C140" s="354" t="s">
        <v>111</v>
      </c>
      <c r="D140" s="356"/>
      <c r="E140" s="97"/>
      <c r="F140" s="107"/>
      <c r="G140" s="44"/>
      <c r="H140" s="45"/>
      <c r="I140" s="46"/>
      <c r="J140" s="136">
        <f>SUM(G140:I140)</f>
        <v>0</v>
      </c>
      <c r="K140" s="33">
        <f t="shared" ref="K140:K150" si="90">E140*J140</f>
        <v>0</v>
      </c>
      <c r="L140" s="17">
        <f t="shared" ref="L140:L150" si="91">25%*K140</f>
        <v>0</v>
      </c>
      <c r="M140" s="34">
        <f t="shared" ref="M140:M150" si="92">ROUND(SUM(K140:L140),0)</f>
        <v>0</v>
      </c>
      <c r="N140" s="19">
        <f t="shared" ref="N140:N150" si="93">$N$4*$M140</f>
        <v>0</v>
      </c>
      <c r="O140" s="20">
        <f t="shared" ref="O140:O150" si="94">$O$4*$M140</f>
        <v>0</v>
      </c>
      <c r="P140" s="21"/>
      <c r="Q140" s="33">
        <f t="shared" ref="Q140:Q150" si="95">ROUND(SUM($N140:$P140),0)</f>
        <v>0</v>
      </c>
    </row>
    <row r="141" spans="1:17" x14ac:dyDescent="0.3">
      <c r="A141" s="385"/>
      <c r="B141" s="396"/>
      <c r="C141" s="398"/>
      <c r="D141" s="379"/>
      <c r="E141" s="98"/>
      <c r="F141" s="104"/>
      <c r="G141" s="57"/>
      <c r="H141" s="58"/>
      <c r="I141" s="59"/>
      <c r="J141" s="136">
        <f t="shared" ref="J141:J150" si="96">SUM(G141:I141)</f>
        <v>0</v>
      </c>
      <c r="K141" s="83">
        <f t="shared" si="90"/>
        <v>0</v>
      </c>
      <c r="L141" s="61">
        <f t="shared" si="91"/>
        <v>0</v>
      </c>
      <c r="M141" s="85">
        <f t="shared" si="92"/>
        <v>0</v>
      </c>
      <c r="N141" s="19">
        <f t="shared" si="93"/>
        <v>0</v>
      </c>
      <c r="O141" s="20">
        <f t="shared" si="94"/>
        <v>0</v>
      </c>
      <c r="P141" s="21"/>
      <c r="Q141" s="83">
        <f t="shared" si="95"/>
        <v>0</v>
      </c>
    </row>
    <row r="142" spans="1:17" x14ac:dyDescent="0.3">
      <c r="A142" s="385"/>
      <c r="B142" s="396"/>
      <c r="C142" s="398"/>
      <c r="D142" s="379"/>
      <c r="E142" s="98"/>
      <c r="F142" s="104"/>
      <c r="G142" s="57"/>
      <c r="H142" s="58"/>
      <c r="I142" s="59"/>
      <c r="J142" s="136">
        <f t="shared" si="96"/>
        <v>0</v>
      </c>
      <c r="K142" s="83">
        <f t="shared" si="90"/>
        <v>0</v>
      </c>
      <c r="L142" s="61">
        <f t="shared" si="91"/>
        <v>0</v>
      </c>
      <c r="M142" s="85">
        <f t="shared" si="92"/>
        <v>0</v>
      </c>
      <c r="N142" s="19">
        <f t="shared" si="93"/>
        <v>0</v>
      </c>
      <c r="O142" s="20">
        <f t="shared" si="94"/>
        <v>0</v>
      </c>
      <c r="P142" s="21"/>
      <c r="Q142" s="83">
        <f t="shared" si="95"/>
        <v>0</v>
      </c>
    </row>
    <row r="143" spans="1:17" x14ac:dyDescent="0.3">
      <c r="A143" s="385"/>
      <c r="B143" s="396"/>
      <c r="C143" s="398"/>
      <c r="D143" s="379"/>
      <c r="E143" s="98"/>
      <c r="F143" s="104"/>
      <c r="G143" s="57"/>
      <c r="H143" s="58"/>
      <c r="I143" s="59"/>
      <c r="J143" s="136">
        <f t="shared" si="96"/>
        <v>0</v>
      </c>
      <c r="K143" s="83">
        <f t="shared" si="90"/>
        <v>0</v>
      </c>
      <c r="L143" s="61">
        <f t="shared" si="91"/>
        <v>0</v>
      </c>
      <c r="M143" s="85">
        <f t="shared" si="92"/>
        <v>0</v>
      </c>
      <c r="N143" s="19">
        <f t="shared" si="93"/>
        <v>0</v>
      </c>
      <c r="O143" s="20">
        <f t="shared" si="94"/>
        <v>0</v>
      </c>
      <c r="P143" s="21"/>
      <c r="Q143" s="83">
        <f t="shared" si="95"/>
        <v>0</v>
      </c>
    </row>
    <row r="144" spans="1:17" x14ac:dyDescent="0.3">
      <c r="A144" s="385"/>
      <c r="B144" s="396"/>
      <c r="C144" s="398"/>
      <c r="D144" s="379"/>
      <c r="E144" s="98"/>
      <c r="F144" s="104"/>
      <c r="G144" s="57"/>
      <c r="H144" s="58"/>
      <c r="I144" s="59"/>
      <c r="J144" s="136">
        <f t="shared" si="96"/>
        <v>0</v>
      </c>
      <c r="K144" s="83">
        <f t="shared" si="90"/>
        <v>0</v>
      </c>
      <c r="L144" s="61">
        <f t="shared" si="91"/>
        <v>0</v>
      </c>
      <c r="M144" s="85">
        <f t="shared" si="92"/>
        <v>0</v>
      </c>
      <c r="N144" s="19">
        <f t="shared" si="93"/>
        <v>0</v>
      </c>
      <c r="O144" s="20">
        <f t="shared" si="94"/>
        <v>0</v>
      </c>
      <c r="P144" s="21"/>
      <c r="Q144" s="83">
        <f t="shared" si="95"/>
        <v>0</v>
      </c>
    </row>
    <row r="145" spans="1:17" x14ac:dyDescent="0.3">
      <c r="A145" s="385"/>
      <c r="B145" s="396"/>
      <c r="C145" s="398"/>
      <c r="D145" s="379"/>
      <c r="E145" s="98"/>
      <c r="F145" s="104"/>
      <c r="G145" s="57"/>
      <c r="H145" s="58"/>
      <c r="I145" s="59"/>
      <c r="J145" s="136">
        <f t="shared" si="96"/>
        <v>0</v>
      </c>
      <c r="K145" s="83">
        <f t="shared" si="90"/>
        <v>0</v>
      </c>
      <c r="L145" s="61">
        <f t="shared" si="91"/>
        <v>0</v>
      </c>
      <c r="M145" s="85">
        <f t="shared" si="92"/>
        <v>0</v>
      </c>
      <c r="N145" s="19">
        <f t="shared" si="93"/>
        <v>0</v>
      </c>
      <c r="O145" s="20">
        <f t="shared" si="94"/>
        <v>0</v>
      </c>
      <c r="P145" s="21"/>
      <c r="Q145" s="83">
        <f t="shared" si="95"/>
        <v>0</v>
      </c>
    </row>
    <row r="146" spans="1:17" x14ac:dyDescent="0.3">
      <c r="A146" s="385"/>
      <c r="B146" s="396"/>
      <c r="C146" s="398"/>
      <c r="D146" s="379"/>
      <c r="E146" s="98"/>
      <c r="F146" s="104"/>
      <c r="G146" s="57"/>
      <c r="H146" s="58"/>
      <c r="I146" s="59"/>
      <c r="J146" s="136">
        <f t="shared" si="96"/>
        <v>0</v>
      </c>
      <c r="K146" s="83">
        <f t="shared" si="90"/>
        <v>0</v>
      </c>
      <c r="L146" s="61">
        <f t="shared" si="91"/>
        <v>0</v>
      </c>
      <c r="M146" s="85">
        <f t="shared" si="92"/>
        <v>0</v>
      </c>
      <c r="N146" s="19">
        <f t="shared" si="93"/>
        <v>0</v>
      </c>
      <c r="O146" s="20">
        <f t="shared" si="94"/>
        <v>0</v>
      </c>
      <c r="P146" s="21"/>
      <c r="Q146" s="83">
        <f t="shared" si="95"/>
        <v>0</v>
      </c>
    </row>
    <row r="147" spans="1:17" x14ac:dyDescent="0.3">
      <c r="A147" s="385"/>
      <c r="B147" s="396"/>
      <c r="C147" s="398"/>
      <c r="D147" s="379"/>
      <c r="E147" s="98"/>
      <c r="F147" s="104"/>
      <c r="G147" s="57"/>
      <c r="H147" s="58"/>
      <c r="I147" s="59"/>
      <c r="J147" s="136">
        <f t="shared" si="96"/>
        <v>0</v>
      </c>
      <c r="K147" s="83">
        <f t="shared" si="90"/>
        <v>0</v>
      </c>
      <c r="L147" s="61">
        <f t="shared" si="91"/>
        <v>0</v>
      </c>
      <c r="M147" s="85">
        <f t="shared" si="92"/>
        <v>0</v>
      </c>
      <c r="N147" s="19">
        <f t="shared" si="93"/>
        <v>0</v>
      </c>
      <c r="O147" s="20">
        <f t="shared" si="94"/>
        <v>0</v>
      </c>
      <c r="P147" s="21"/>
      <c r="Q147" s="83">
        <f t="shared" si="95"/>
        <v>0</v>
      </c>
    </row>
    <row r="148" spans="1:17" x14ac:dyDescent="0.3">
      <c r="A148" s="385"/>
      <c r="B148" s="396"/>
      <c r="C148" s="398"/>
      <c r="D148" s="379"/>
      <c r="E148" s="98"/>
      <c r="F148" s="104"/>
      <c r="G148" s="57"/>
      <c r="H148" s="58"/>
      <c r="I148" s="59"/>
      <c r="J148" s="136">
        <f t="shared" si="96"/>
        <v>0</v>
      </c>
      <c r="K148" s="83">
        <f t="shared" si="90"/>
        <v>0</v>
      </c>
      <c r="L148" s="61">
        <f t="shared" si="91"/>
        <v>0</v>
      </c>
      <c r="M148" s="85">
        <f t="shared" si="92"/>
        <v>0</v>
      </c>
      <c r="N148" s="19">
        <f t="shared" si="93"/>
        <v>0</v>
      </c>
      <c r="O148" s="20">
        <f t="shared" si="94"/>
        <v>0</v>
      </c>
      <c r="P148" s="21"/>
      <c r="Q148" s="83">
        <f t="shared" si="95"/>
        <v>0</v>
      </c>
    </row>
    <row r="149" spans="1:17" x14ac:dyDescent="0.3">
      <c r="A149" s="385"/>
      <c r="B149" s="396"/>
      <c r="C149" s="398"/>
      <c r="D149" s="379"/>
      <c r="E149" s="98"/>
      <c r="F149" s="104"/>
      <c r="G149" s="57"/>
      <c r="H149" s="58"/>
      <c r="I149" s="59"/>
      <c r="J149" s="136">
        <f t="shared" si="96"/>
        <v>0</v>
      </c>
      <c r="K149" s="83">
        <f t="shared" si="90"/>
        <v>0</v>
      </c>
      <c r="L149" s="61">
        <f t="shared" si="91"/>
        <v>0</v>
      </c>
      <c r="M149" s="85">
        <f t="shared" si="92"/>
        <v>0</v>
      </c>
      <c r="N149" s="19">
        <f t="shared" si="93"/>
        <v>0</v>
      </c>
      <c r="O149" s="20">
        <f t="shared" si="94"/>
        <v>0</v>
      </c>
      <c r="P149" s="21"/>
      <c r="Q149" s="83">
        <f t="shared" si="95"/>
        <v>0</v>
      </c>
    </row>
    <row r="150" spans="1:17" ht="15" thickBot="1" x14ac:dyDescent="0.35">
      <c r="A150" s="385"/>
      <c r="B150" s="397"/>
      <c r="C150" s="399"/>
      <c r="D150" s="380"/>
      <c r="E150" s="99"/>
      <c r="F150" s="105"/>
      <c r="G150" s="63"/>
      <c r="H150" s="64"/>
      <c r="I150" s="65"/>
      <c r="J150" s="136">
        <f t="shared" si="96"/>
        <v>0</v>
      </c>
      <c r="K150" s="84">
        <f t="shared" si="90"/>
        <v>0</v>
      </c>
      <c r="L150" s="67">
        <f t="shared" si="91"/>
        <v>0</v>
      </c>
      <c r="M150" s="86">
        <f t="shared" si="92"/>
        <v>0</v>
      </c>
      <c r="N150" s="69">
        <f t="shared" si="93"/>
        <v>0</v>
      </c>
      <c r="O150" s="70">
        <f t="shared" si="94"/>
        <v>0</v>
      </c>
      <c r="P150" s="71"/>
      <c r="Q150" s="84">
        <f t="shared" si="95"/>
        <v>0</v>
      </c>
    </row>
    <row r="151" spans="1:17" ht="15" customHeight="1" thickBot="1" x14ac:dyDescent="0.35">
      <c r="A151" s="385"/>
      <c r="B151" s="402" t="s">
        <v>156</v>
      </c>
      <c r="C151" s="403"/>
      <c r="D151" s="404"/>
      <c r="E151" s="101">
        <f t="shared" ref="E151:O151" si="97">SUM(E140:E150)</f>
        <v>0</v>
      </c>
      <c r="F151" s="108"/>
      <c r="G151" s="158"/>
      <c r="H151" s="159"/>
      <c r="I151" s="159"/>
      <c r="J151" s="159"/>
      <c r="K151" s="79">
        <f t="shared" si="97"/>
        <v>0</v>
      </c>
      <c r="L151" s="79">
        <f t="shared" si="97"/>
        <v>0</v>
      </c>
      <c r="M151" s="80">
        <f t="shared" si="97"/>
        <v>0</v>
      </c>
      <c r="N151" s="81">
        <f t="shared" si="97"/>
        <v>0</v>
      </c>
      <c r="O151" s="82">
        <f t="shared" si="97"/>
        <v>0</v>
      </c>
      <c r="P151" s="74"/>
      <c r="Q151" s="79">
        <f t="shared" ref="Q151" si="98">SUM(Q140:Q150)</f>
        <v>0</v>
      </c>
    </row>
    <row r="152" spans="1:17" ht="15" customHeight="1" x14ac:dyDescent="0.3">
      <c r="A152" s="385"/>
      <c r="B152" s="401">
        <v>10</v>
      </c>
      <c r="C152" s="354" t="s">
        <v>112</v>
      </c>
      <c r="D152" s="356"/>
      <c r="E152" s="97"/>
      <c r="F152" s="107"/>
      <c r="G152" s="44"/>
      <c r="H152" s="45"/>
      <c r="I152" s="46"/>
      <c r="J152" s="136">
        <f>SUM(G152:I152)</f>
        <v>0</v>
      </c>
      <c r="K152" s="33">
        <f t="shared" ref="K152:K162" si="99">E152*J152</f>
        <v>0</v>
      </c>
      <c r="L152" s="17">
        <f t="shared" ref="L152:L162" si="100">25%*K152</f>
        <v>0</v>
      </c>
      <c r="M152" s="34">
        <f t="shared" ref="M152:M162" si="101">ROUND(SUM(K152:L152),0)</f>
        <v>0</v>
      </c>
      <c r="N152" s="19">
        <f t="shared" ref="N152:N162" si="102">$N$4*$M152</f>
        <v>0</v>
      </c>
      <c r="O152" s="20">
        <f t="shared" ref="O152:O162" si="103">$O$4*$M152</f>
        <v>0</v>
      </c>
      <c r="P152" s="21"/>
      <c r="Q152" s="33">
        <f t="shared" ref="Q152:Q162" si="104">ROUND(SUM($N152:$P152),0)</f>
        <v>0</v>
      </c>
    </row>
    <row r="153" spans="1:17" x14ac:dyDescent="0.3">
      <c r="A153" s="385"/>
      <c r="B153" s="396"/>
      <c r="C153" s="398"/>
      <c r="D153" s="379"/>
      <c r="E153" s="98"/>
      <c r="F153" s="104"/>
      <c r="G153" s="57"/>
      <c r="H153" s="58"/>
      <c r="I153" s="59"/>
      <c r="J153" s="136">
        <f t="shared" ref="J153:J162" si="105">SUM(G153:I153)</f>
        <v>0</v>
      </c>
      <c r="K153" s="83">
        <f t="shared" si="99"/>
        <v>0</v>
      </c>
      <c r="L153" s="61">
        <f t="shared" si="100"/>
        <v>0</v>
      </c>
      <c r="M153" s="85">
        <f t="shared" si="101"/>
        <v>0</v>
      </c>
      <c r="N153" s="19">
        <f t="shared" si="102"/>
        <v>0</v>
      </c>
      <c r="O153" s="20">
        <f t="shared" si="103"/>
        <v>0</v>
      </c>
      <c r="P153" s="21"/>
      <c r="Q153" s="83">
        <f t="shared" si="104"/>
        <v>0</v>
      </c>
    </row>
    <row r="154" spans="1:17" x14ac:dyDescent="0.3">
      <c r="A154" s="385"/>
      <c r="B154" s="396"/>
      <c r="C154" s="398"/>
      <c r="D154" s="379"/>
      <c r="E154" s="98"/>
      <c r="F154" s="104"/>
      <c r="G154" s="57"/>
      <c r="H154" s="58"/>
      <c r="I154" s="59"/>
      <c r="J154" s="136">
        <f t="shared" si="105"/>
        <v>0</v>
      </c>
      <c r="K154" s="83">
        <f t="shared" si="99"/>
        <v>0</v>
      </c>
      <c r="L154" s="61">
        <f t="shared" si="100"/>
        <v>0</v>
      </c>
      <c r="M154" s="85">
        <f t="shared" si="101"/>
        <v>0</v>
      </c>
      <c r="N154" s="19">
        <f t="shared" si="102"/>
        <v>0</v>
      </c>
      <c r="O154" s="20">
        <f t="shared" si="103"/>
        <v>0</v>
      </c>
      <c r="P154" s="21"/>
      <c r="Q154" s="83">
        <f t="shared" si="104"/>
        <v>0</v>
      </c>
    </row>
    <row r="155" spans="1:17" x14ac:dyDescent="0.3">
      <c r="A155" s="385"/>
      <c r="B155" s="396"/>
      <c r="C155" s="398"/>
      <c r="D155" s="379"/>
      <c r="E155" s="98"/>
      <c r="F155" s="104"/>
      <c r="G155" s="57"/>
      <c r="H155" s="58"/>
      <c r="I155" s="59"/>
      <c r="J155" s="136">
        <f t="shared" si="105"/>
        <v>0</v>
      </c>
      <c r="K155" s="83">
        <f t="shared" si="99"/>
        <v>0</v>
      </c>
      <c r="L155" s="61">
        <f t="shared" si="100"/>
        <v>0</v>
      </c>
      <c r="M155" s="85">
        <f t="shared" si="101"/>
        <v>0</v>
      </c>
      <c r="N155" s="19">
        <f t="shared" si="102"/>
        <v>0</v>
      </c>
      <c r="O155" s="20">
        <f t="shared" si="103"/>
        <v>0</v>
      </c>
      <c r="P155" s="21"/>
      <c r="Q155" s="83">
        <f t="shared" si="104"/>
        <v>0</v>
      </c>
    </row>
    <row r="156" spans="1:17" x14ac:dyDescent="0.3">
      <c r="A156" s="385"/>
      <c r="B156" s="396"/>
      <c r="C156" s="398"/>
      <c r="D156" s="379"/>
      <c r="E156" s="98"/>
      <c r="F156" s="104"/>
      <c r="G156" s="57"/>
      <c r="H156" s="58"/>
      <c r="I156" s="59"/>
      <c r="J156" s="136">
        <f t="shared" si="105"/>
        <v>0</v>
      </c>
      <c r="K156" s="83">
        <f t="shared" si="99"/>
        <v>0</v>
      </c>
      <c r="L156" s="61">
        <f t="shared" si="100"/>
        <v>0</v>
      </c>
      <c r="M156" s="85">
        <f t="shared" si="101"/>
        <v>0</v>
      </c>
      <c r="N156" s="19">
        <f t="shared" si="102"/>
        <v>0</v>
      </c>
      <c r="O156" s="20">
        <f t="shared" si="103"/>
        <v>0</v>
      </c>
      <c r="P156" s="21"/>
      <c r="Q156" s="83">
        <f t="shared" si="104"/>
        <v>0</v>
      </c>
    </row>
    <row r="157" spans="1:17" x14ac:dyDescent="0.3">
      <c r="A157" s="385"/>
      <c r="B157" s="396"/>
      <c r="C157" s="398"/>
      <c r="D157" s="379"/>
      <c r="E157" s="98"/>
      <c r="F157" s="104"/>
      <c r="G157" s="57"/>
      <c r="H157" s="58"/>
      <c r="I157" s="59"/>
      <c r="J157" s="136">
        <f t="shared" si="105"/>
        <v>0</v>
      </c>
      <c r="K157" s="83">
        <f t="shared" si="99"/>
        <v>0</v>
      </c>
      <c r="L157" s="61">
        <f t="shared" si="100"/>
        <v>0</v>
      </c>
      <c r="M157" s="85">
        <f t="shared" si="101"/>
        <v>0</v>
      </c>
      <c r="N157" s="19">
        <f t="shared" si="102"/>
        <v>0</v>
      </c>
      <c r="O157" s="20">
        <f t="shared" si="103"/>
        <v>0</v>
      </c>
      <c r="P157" s="21"/>
      <c r="Q157" s="83">
        <f t="shared" si="104"/>
        <v>0</v>
      </c>
    </row>
    <row r="158" spans="1:17" x14ac:dyDescent="0.3">
      <c r="A158" s="385"/>
      <c r="B158" s="396"/>
      <c r="C158" s="398"/>
      <c r="D158" s="379"/>
      <c r="E158" s="98"/>
      <c r="F158" s="104"/>
      <c r="G158" s="57"/>
      <c r="H158" s="58"/>
      <c r="I158" s="59"/>
      <c r="J158" s="136">
        <f t="shared" si="105"/>
        <v>0</v>
      </c>
      <c r="K158" s="83">
        <f t="shared" si="99"/>
        <v>0</v>
      </c>
      <c r="L158" s="61">
        <f t="shared" si="100"/>
        <v>0</v>
      </c>
      <c r="M158" s="85">
        <f t="shared" si="101"/>
        <v>0</v>
      </c>
      <c r="N158" s="19">
        <f t="shared" si="102"/>
        <v>0</v>
      </c>
      <c r="O158" s="20">
        <f t="shared" si="103"/>
        <v>0</v>
      </c>
      <c r="P158" s="21"/>
      <c r="Q158" s="83">
        <f t="shared" si="104"/>
        <v>0</v>
      </c>
    </row>
    <row r="159" spans="1:17" x14ac:dyDescent="0.3">
      <c r="A159" s="385"/>
      <c r="B159" s="396"/>
      <c r="C159" s="398"/>
      <c r="D159" s="379"/>
      <c r="E159" s="98"/>
      <c r="F159" s="104"/>
      <c r="G159" s="57"/>
      <c r="H159" s="58"/>
      <c r="I159" s="59"/>
      <c r="J159" s="136">
        <f t="shared" si="105"/>
        <v>0</v>
      </c>
      <c r="K159" s="83">
        <f t="shared" si="99"/>
        <v>0</v>
      </c>
      <c r="L159" s="61">
        <f t="shared" si="100"/>
        <v>0</v>
      </c>
      <c r="M159" s="85">
        <f t="shared" si="101"/>
        <v>0</v>
      </c>
      <c r="N159" s="19">
        <f t="shared" si="102"/>
        <v>0</v>
      </c>
      <c r="O159" s="20">
        <f t="shared" si="103"/>
        <v>0</v>
      </c>
      <c r="P159" s="21"/>
      <c r="Q159" s="83">
        <f t="shared" si="104"/>
        <v>0</v>
      </c>
    </row>
    <row r="160" spans="1:17" x14ac:dyDescent="0.3">
      <c r="A160" s="385"/>
      <c r="B160" s="396"/>
      <c r="C160" s="398"/>
      <c r="D160" s="379"/>
      <c r="E160" s="98"/>
      <c r="F160" s="104"/>
      <c r="G160" s="57"/>
      <c r="H160" s="58"/>
      <c r="I160" s="59"/>
      <c r="J160" s="136">
        <f t="shared" si="105"/>
        <v>0</v>
      </c>
      <c r="K160" s="83">
        <f t="shared" si="99"/>
        <v>0</v>
      </c>
      <c r="L160" s="61">
        <f t="shared" si="100"/>
        <v>0</v>
      </c>
      <c r="M160" s="85">
        <f t="shared" si="101"/>
        <v>0</v>
      </c>
      <c r="N160" s="19">
        <f t="shared" si="102"/>
        <v>0</v>
      </c>
      <c r="O160" s="20">
        <f t="shared" si="103"/>
        <v>0</v>
      </c>
      <c r="P160" s="21"/>
      <c r="Q160" s="83">
        <f t="shared" si="104"/>
        <v>0</v>
      </c>
    </row>
    <row r="161" spans="1:17" x14ac:dyDescent="0.3">
      <c r="A161" s="385"/>
      <c r="B161" s="396"/>
      <c r="C161" s="398"/>
      <c r="D161" s="379"/>
      <c r="E161" s="98"/>
      <c r="F161" s="104"/>
      <c r="G161" s="57"/>
      <c r="H161" s="58"/>
      <c r="I161" s="59"/>
      <c r="J161" s="136">
        <f t="shared" si="105"/>
        <v>0</v>
      </c>
      <c r="K161" s="83">
        <f t="shared" si="99"/>
        <v>0</v>
      </c>
      <c r="L161" s="61">
        <f t="shared" si="100"/>
        <v>0</v>
      </c>
      <c r="M161" s="85">
        <f t="shared" si="101"/>
        <v>0</v>
      </c>
      <c r="N161" s="19">
        <f t="shared" si="102"/>
        <v>0</v>
      </c>
      <c r="O161" s="20">
        <f t="shared" si="103"/>
        <v>0</v>
      </c>
      <c r="P161" s="21"/>
      <c r="Q161" s="83">
        <f t="shared" si="104"/>
        <v>0</v>
      </c>
    </row>
    <row r="162" spans="1:17" ht="15" thickBot="1" x14ac:dyDescent="0.35">
      <c r="A162" s="385"/>
      <c r="B162" s="397"/>
      <c r="C162" s="399"/>
      <c r="D162" s="380"/>
      <c r="E162" s="99"/>
      <c r="F162" s="105"/>
      <c r="G162" s="63"/>
      <c r="H162" s="64"/>
      <c r="I162" s="65"/>
      <c r="J162" s="136">
        <f t="shared" si="105"/>
        <v>0</v>
      </c>
      <c r="K162" s="84">
        <f t="shared" si="99"/>
        <v>0</v>
      </c>
      <c r="L162" s="67">
        <f t="shared" si="100"/>
        <v>0</v>
      </c>
      <c r="M162" s="86">
        <f t="shared" si="101"/>
        <v>0</v>
      </c>
      <c r="N162" s="69">
        <f t="shared" si="102"/>
        <v>0</v>
      </c>
      <c r="O162" s="70">
        <f t="shared" si="103"/>
        <v>0</v>
      </c>
      <c r="P162" s="71"/>
      <c r="Q162" s="84">
        <f t="shared" si="104"/>
        <v>0</v>
      </c>
    </row>
    <row r="163" spans="1:17" ht="15" customHeight="1" thickBot="1" x14ac:dyDescent="0.35">
      <c r="A163" s="386"/>
      <c r="B163" s="402" t="s">
        <v>157</v>
      </c>
      <c r="C163" s="403"/>
      <c r="D163" s="404"/>
      <c r="E163" s="101">
        <f t="shared" ref="E163:O163" si="106">SUM(E152:E162)</f>
        <v>0</v>
      </c>
      <c r="F163" s="108"/>
      <c r="G163" s="158"/>
      <c r="H163" s="159"/>
      <c r="I163" s="159"/>
      <c r="J163" s="159"/>
      <c r="K163" s="79">
        <f t="shared" si="106"/>
        <v>0</v>
      </c>
      <c r="L163" s="79">
        <f t="shared" si="106"/>
        <v>0</v>
      </c>
      <c r="M163" s="80">
        <f t="shared" si="106"/>
        <v>0</v>
      </c>
      <c r="N163" s="81">
        <f t="shared" si="106"/>
        <v>0</v>
      </c>
      <c r="O163" s="82">
        <f t="shared" si="106"/>
        <v>0</v>
      </c>
      <c r="P163" s="74"/>
      <c r="Q163" s="79">
        <f t="shared" ref="Q163" si="107">SUM(Q152:Q162)</f>
        <v>0</v>
      </c>
    </row>
    <row r="164" spans="1:17" x14ac:dyDescent="0.3">
      <c r="A164" s="181"/>
      <c r="B164" s="395" t="s">
        <v>5</v>
      </c>
      <c r="C164" s="363" t="s">
        <v>77</v>
      </c>
      <c r="D164" s="365" t="s">
        <v>30</v>
      </c>
      <c r="E164" s="97"/>
      <c r="F164" s="107"/>
      <c r="G164" s="44"/>
      <c r="H164" s="45"/>
      <c r="I164" s="46"/>
      <c r="J164" s="136">
        <f>SUM(G164:I164)</f>
        <v>0</v>
      </c>
      <c r="K164" s="15">
        <f>E164*J164</f>
        <v>0</v>
      </c>
      <c r="L164" s="17">
        <f>25%*K164</f>
        <v>0</v>
      </c>
      <c r="M164" s="18">
        <f t="shared" ref="M164:M174" si="108">ROUND(SUM(K164:L164),0)</f>
        <v>0</v>
      </c>
      <c r="N164" s="19">
        <f>$N$4*$M164</f>
        <v>0</v>
      </c>
      <c r="O164" s="20">
        <f>$O$4*$M164</f>
        <v>0</v>
      </c>
      <c r="P164" s="21"/>
      <c r="Q164" s="15">
        <f>ROUND(SUM($N164:$P164),0)</f>
        <v>0</v>
      </c>
    </row>
    <row r="165" spans="1:17" x14ac:dyDescent="0.3">
      <c r="A165" s="198"/>
      <c r="B165" s="396"/>
      <c r="C165" s="398"/>
      <c r="D165" s="379"/>
      <c r="E165" s="98"/>
      <c r="F165" s="104"/>
      <c r="G165" s="57"/>
      <c r="H165" s="58"/>
      <c r="I165" s="59"/>
      <c r="J165" s="136">
        <f t="shared" ref="J165:J174" si="109">SUM(G165:I165)</f>
        <v>0</v>
      </c>
      <c r="K165" s="60">
        <f t="shared" ref="K165:K174" si="110">E165*J165</f>
        <v>0</v>
      </c>
      <c r="L165" s="61">
        <f t="shared" ref="L165:L174" si="111">25%*K165</f>
        <v>0</v>
      </c>
      <c r="M165" s="62">
        <f t="shared" si="108"/>
        <v>0</v>
      </c>
      <c r="N165" s="19">
        <f t="shared" ref="N165:N174" si="112">$N$4*$M165</f>
        <v>0</v>
      </c>
      <c r="O165" s="20">
        <f t="shared" ref="O165:O174" si="113">$O$4*$M165</f>
        <v>0</v>
      </c>
      <c r="P165" s="21"/>
      <c r="Q165" s="60">
        <f t="shared" ref="Q165:Q174" si="114">ROUND(SUM($N165:$P165),0)</f>
        <v>0</v>
      </c>
    </row>
    <row r="166" spans="1:17" x14ac:dyDescent="0.3">
      <c r="A166" s="198"/>
      <c r="B166" s="396"/>
      <c r="C166" s="398"/>
      <c r="D166" s="379"/>
      <c r="E166" s="98"/>
      <c r="F166" s="104"/>
      <c r="G166" s="57"/>
      <c r="H166" s="58"/>
      <c r="I166" s="59"/>
      <c r="J166" s="136">
        <f t="shared" si="109"/>
        <v>0</v>
      </c>
      <c r="K166" s="60">
        <f t="shared" si="110"/>
        <v>0</v>
      </c>
      <c r="L166" s="61">
        <f t="shared" si="111"/>
        <v>0</v>
      </c>
      <c r="M166" s="62">
        <f t="shared" si="108"/>
        <v>0</v>
      </c>
      <c r="N166" s="19">
        <f t="shared" si="112"/>
        <v>0</v>
      </c>
      <c r="O166" s="20">
        <f t="shared" si="113"/>
        <v>0</v>
      </c>
      <c r="P166" s="21"/>
      <c r="Q166" s="60">
        <f t="shared" si="114"/>
        <v>0</v>
      </c>
    </row>
    <row r="167" spans="1:17" x14ac:dyDescent="0.3">
      <c r="A167" s="198"/>
      <c r="B167" s="396"/>
      <c r="C167" s="398"/>
      <c r="D167" s="379"/>
      <c r="E167" s="98"/>
      <c r="F167" s="104"/>
      <c r="G167" s="57"/>
      <c r="H167" s="58"/>
      <c r="I167" s="59"/>
      <c r="J167" s="136">
        <f t="shared" si="109"/>
        <v>0</v>
      </c>
      <c r="K167" s="60">
        <f t="shared" si="110"/>
        <v>0</v>
      </c>
      <c r="L167" s="61">
        <f t="shared" si="111"/>
        <v>0</v>
      </c>
      <c r="M167" s="62">
        <f t="shared" si="108"/>
        <v>0</v>
      </c>
      <c r="N167" s="19">
        <f t="shared" si="112"/>
        <v>0</v>
      </c>
      <c r="O167" s="20">
        <f t="shared" si="113"/>
        <v>0</v>
      </c>
      <c r="P167" s="21"/>
      <c r="Q167" s="60">
        <f t="shared" si="114"/>
        <v>0</v>
      </c>
    </row>
    <row r="168" spans="1:17" x14ac:dyDescent="0.3">
      <c r="A168" s="198"/>
      <c r="B168" s="396"/>
      <c r="C168" s="398"/>
      <c r="D168" s="379"/>
      <c r="E168" s="98"/>
      <c r="F168" s="104"/>
      <c r="G168" s="57"/>
      <c r="H168" s="58"/>
      <c r="I168" s="59"/>
      <c r="J168" s="136">
        <f t="shared" si="109"/>
        <v>0</v>
      </c>
      <c r="K168" s="60">
        <f t="shared" si="110"/>
        <v>0</v>
      </c>
      <c r="L168" s="61">
        <f t="shared" si="111"/>
        <v>0</v>
      </c>
      <c r="M168" s="62">
        <f t="shared" si="108"/>
        <v>0</v>
      </c>
      <c r="N168" s="19">
        <f t="shared" si="112"/>
        <v>0</v>
      </c>
      <c r="O168" s="20">
        <f t="shared" si="113"/>
        <v>0</v>
      </c>
      <c r="P168" s="21"/>
      <c r="Q168" s="60">
        <f t="shared" si="114"/>
        <v>0</v>
      </c>
    </row>
    <row r="169" spans="1:17" x14ac:dyDescent="0.3">
      <c r="A169" s="198"/>
      <c r="B169" s="396"/>
      <c r="C169" s="398"/>
      <c r="D169" s="379"/>
      <c r="E169" s="98"/>
      <c r="F169" s="104"/>
      <c r="G169" s="57"/>
      <c r="H169" s="58"/>
      <c r="I169" s="59"/>
      <c r="J169" s="136">
        <f t="shared" si="109"/>
        <v>0</v>
      </c>
      <c r="K169" s="60">
        <f t="shared" si="110"/>
        <v>0</v>
      </c>
      <c r="L169" s="61">
        <f t="shared" si="111"/>
        <v>0</v>
      </c>
      <c r="M169" s="62">
        <f t="shared" si="108"/>
        <v>0</v>
      </c>
      <c r="N169" s="19">
        <f t="shared" si="112"/>
        <v>0</v>
      </c>
      <c r="O169" s="20">
        <f t="shared" si="113"/>
        <v>0</v>
      </c>
      <c r="P169" s="21"/>
      <c r="Q169" s="60">
        <f t="shared" si="114"/>
        <v>0</v>
      </c>
    </row>
    <row r="170" spans="1:17" x14ac:dyDescent="0.3">
      <c r="A170" s="198"/>
      <c r="B170" s="396"/>
      <c r="C170" s="398"/>
      <c r="D170" s="379"/>
      <c r="E170" s="98"/>
      <c r="F170" s="104"/>
      <c r="G170" s="57"/>
      <c r="H170" s="58"/>
      <c r="I170" s="59"/>
      <c r="J170" s="136">
        <f t="shared" si="109"/>
        <v>0</v>
      </c>
      <c r="K170" s="60">
        <f t="shared" si="110"/>
        <v>0</v>
      </c>
      <c r="L170" s="61">
        <f t="shared" si="111"/>
        <v>0</v>
      </c>
      <c r="M170" s="62">
        <f t="shared" si="108"/>
        <v>0</v>
      </c>
      <c r="N170" s="19">
        <f t="shared" si="112"/>
        <v>0</v>
      </c>
      <c r="O170" s="20">
        <f t="shared" si="113"/>
        <v>0</v>
      </c>
      <c r="P170" s="21"/>
      <c r="Q170" s="60">
        <f t="shared" si="114"/>
        <v>0</v>
      </c>
    </row>
    <row r="171" spans="1:17" x14ac:dyDescent="0.3">
      <c r="A171" s="198"/>
      <c r="B171" s="396"/>
      <c r="C171" s="398"/>
      <c r="D171" s="379"/>
      <c r="E171" s="98"/>
      <c r="F171" s="104"/>
      <c r="G171" s="57"/>
      <c r="H171" s="58"/>
      <c r="I171" s="59"/>
      <c r="J171" s="136">
        <f t="shared" si="109"/>
        <v>0</v>
      </c>
      <c r="K171" s="60">
        <f t="shared" si="110"/>
        <v>0</v>
      </c>
      <c r="L171" s="61">
        <f t="shared" si="111"/>
        <v>0</v>
      </c>
      <c r="M171" s="62">
        <f t="shared" si="108"/>
        <v>0</v>
      </c>
      <c r="N171" s="19">
        <f t="shared" si="112"/>
        <v>0</v>
      </c>
      <c r="O171" s="20">
        <f t="shared" si="113"/>
        <v>0</v>
      </c>
      <c r="P171" s="21"/>
      <c r="Q171" s="60">
        <f t="shared" si="114"/>
        <v>0</v>
      </c>
    </row>
    <row r="172" spans="1:17" x14ac:dyDescent="0.3">
      <c r="A172" s="198"/>
      <c r="B172" s="396"/>
      <c r="C172" s="398"/>
      <c r="D172" s="379"/>
      <c r="E172" s="98"/>
      <c r="F172" s="104"/>
      <c r="G172" s="57"/>
      <c r="H172" s="58"/>
      <c r="I172" s="59"/>
      <c r="J172" s="136">
        <f t="shared" si="109"/>
        <v>0</v>
      </c>
      <c r="K172" s="60">
        <f t="shared" si="110"/>
        <v>0</v>
      </c>
      <c r="L172" s="61">
        <f t="shared" si="111"/>
        <v>0</v>
      </c>
      <c r="M172" s="62">
        <f t="shared" si="108"/>
        <v>0</v>
      </c>
      <c r="N172" s="19">
        <f t="shared" si="112"/>
        <v>0</v>
      </c>
      <c r="O172" s="20">
        <f t="shared" si="113"/>
        <v>0</v>
      </c>
      <c r="P172" s="21"/>
      <c r="Q172" s="60">
        <f t="shared" si="114"/>
        <v>0</v>
      </c>
    </row>
    <row r="173" spans="1:17" x14ac:dyDescent="0.3">
      <c r="A173" s="198"/>
      <c r="B173" s="396"/>
      <c r="C173" s="398"/>
      <c r="D173" s="379"/>
      <c r="E173" s="98"/>
      <c r="F173" s="104"/>
      <c r="G173" s="57"/>
      <c r="H173" s="58"/>
      <c r="I173" s="59"/>
      <c r="J173" s="136">
        <f t="shared" si="109"/>
        <v>0</v>
      </c>
      <c r="K173" s="60">
        <f t="shared" si="110"/>
        <v>0</v>
      </c>
      <c r="L173" s="61">
        <f t="shared" si="111"/>
        <v>0</v>
      </c>
      <c r="M173" s="62">
        <f t="shared" si="108"/>
        <v>0</v>
      </c>
      <c r="N173" s="19">
        <f t="shared" si="112"/>
        <v>0</v>
      </c>
      <c r="O173" s="20">
        <f t="shared" si="113"/>
        <v>0</v>
      </c>
      <c r="P173" s="21"/>
      <c r="Q173" s="60">
        <f t="shared" si="114"/>
        <v>0</v>
      </c>
    </row>
    <row r="174" spans="1:17" ht="15" thickBot="1" x14ac:dyDescent="0.35">
      <c r="A174" s="198"/>
      <c r="B174" s="397"/>
      <c r="C174" s="399"/>
      <c r="D174" s="380"/>
      <c r="E174" s="99"/>
      <c r="F174" s="105"/>
      <c r="G174" s="63"/>
      <c r="H174" s="64"/>
      <c r="I174" s="65"/>
      <c r="J174" s="136">
        <f t="shared" si="109"/>
        <v>0</v>
      </c>
      <c r="K174" s="66">
        <f t="shared" si="110"/>
        <v>0</v>
      </c>
      <c r="L174" s="67">
        <f t="shared" si="111"/>
        <v>0</v>
      </c>
      <c r="M174" s="68">
        <f t="shared" si="108"/>
        <v>0</v>
      </c>
      <c r="N174" s="69">
        <f t="shared" si="112"/>
        <v>0</v>
      </c>
      <c r="O174" s="70">
        <f t="shared" si="113"/>
        <v>0</v>
      </c>
      <c r="P174" s="71"/>
      <c r="Q174" s="66">
        <f t="shared" si="114"/>
        <v>0</v>
      </c>
    </row>
    <row r="175" spans="1:17" ht="15.75" customHeight="1" thickBot="1" x14ac:dyDescent="0.35">
      <c r="A175" s="198"/>
      <c r="B175" s="359" t="s">
        <v>129</v>
      </c>
      <c r="C175" s="359"/>
      <c r="D175" s="360"/>
      <c r="E175" s="100">
        <f>SUM(E164:E174)</f>
        <v>0</v>
      </c>
      <c r="F175" s="106"/>
      <c r="G175" s="158"/>
      <c r="H175" s="159"/>
      <c r="I175" s="159"/>
      <c r="J175" s="159"/>
      <c r="K175" s="72">
        <f t="shared" ref="K175:O175" si="115">SUM(K164:K174)</f>
        <v>0</v>
      </c>
      <c r="L175" s="72">
        <f t="shared" si="115"/>
        <v>0</v>
      </c>
      <c r="M175" s="73">
        <f t="shared" si="115"/>
        <v>0</v>
      </c>
      <c r="N175" s="77">
        <f t="shared" si="115"/>
        <v>0</v>
      </c>
      <c r="O175" s="78">
        <f t="shared" si="115"/>
        <v>0</v>
      </c>
      <c r="P175" s="74"/>
      <c r="Q175" s="72">
        <f>SUM(Q164:Q174)</f>
        <v>0</v>
      </c>
    </row>
    <row r="176" spans="1:17" x14ac:dyDescent="0.3">
      <c r="A176" s="198"/>
      <c r="B176" s="395" t="s">
        <v>6</v>
      </c>
      <c r="C176" s="363" t="s">
        <v>124</v>
      </c>
      <c r="D176" s="365" t="s">
        <v>31</v>
      </c>
      <c r="E176" s="97"/>
      <c r="F176" s="107"/>
      <c r="G176" s="44"/>
      <c r="H176" s="45"/>
      <c r="I176" s="46"/>
      <c r="J176" s="136">
        <f>SUM(G176:I176)</f>
        <v>0</v>
      </c>
      <c r="K176" s="15">
        <f>E176*J176</f>
        <v>0</v>
      </c>
      <c r="L176" s="17">
        <f>25%*K176</f>
        <v>0</v>
      </c>
      <c r="M176" s="18">
        <f t="shared" ref="M176:M186" si="116">ROUND(SUM(K176:L176),0)</f>
        <v>0</v>
      </c>
      <c r="N176" s="19">
        <f>$N$4*$M176</f>
        <v>0</v>
      </c>
      <c r="O176" s="20">
        <f>$O$4*$M176</f>
        <v>0</v>
      </c>
      <c r="P176" s="21"/>
      <c r="Q176" s="15">
        <f>ROUND(SUM($N176:$P176),0)</f>
        <v>0</v>
      </c>
    </row>
    <row r="177" spans="1:17" x14ac:dyDescent="0.3">
      <c r="A177" s="198"/>
      <c r="B177" s="396"/>
      <c r="C177" s="398"/>
      <c r="D177" s="379"/>
      <c r="E177" s="98"/>
      <c r="F177" s="104"/>
      <c r="G177" s="57"/>
      <c r="H177" s="58"/>
      <c r="I177" s="59"/>
      <c r="J177" s="136">
        <f t="shared" ref="J177:J186" si="117">SUM(G177:I177)</f>
        <v>0</v>
      </c>
      <c r="K177" s="60">
        <f t="shared" ref="K177:K186" si="118">E177*J177</f>
        <v>0</v>
      </c>
      <c r="L177" s="61">
        <f t="shared" ref="L177:L186" si="119">25%*K177</f>
        <v>0</v>
      </c>
      <c r="M177" s="62">
        <f t="shared" si="116"/>
        <v>0</v>
      </c>
      <c r="N177" s="19">
        <f t="shared" ref="N177:N186" si="120">$N$4*$M177</f>
        <v>0</v>
      </c>
      <c r="O177" s="20">
        <f t="shared" ref="O177:O186" si="121">$O$4*$M177</f>
        <v>0</v>
      </c>
      <c r="P177" s="21"/>
      <c r="Q177" s="60">
        <f t="shared" ref="Q177:Q186" si="122">ROUND(SUM($N177:$P177),0)</f>
        <v>0</v>
      </c>
    </row>
    <row r="178" spans="1:17" x14ac:dyDescent="0.3">
      <c r="A178" s="198"/>
      <c r="B178" s="396"/>
      <c r="C178" s="398"/>
      <c r="D178" s="379"/>
      <c r="E178" s="98"/>
      <c r="F178" s="104"/>
      <c r="G178" s="57"/>
      <c r="H178" s="58"/>
      <c r="I178" s="59"/>
      <c r="J178" s="136">
        <f t="shared" si="117"/>
        <v>0</v>
      </c>
      <c r="K178" s="60">
        <f t="shared" si="118"/>
        <v>0</v>
      </c>
      <c r="L178" s="61">
        <f t="shared" si="119"/>
        <v>0</v>
      </c>
      <c r="M178" s="62">
        <f t="shared" si="116"/>
        <v>0</v>
      </c>
      <c r="N178" s="19">
        <f t="shared" si="120"/>
        <v>0</v>
      </c>
      <c r="O178" s="20">
        <f t="shared" si="121"/>
        <v>0</v>
      </c>
      <c r="P178" s="21"/>
      <c r="Q178" s="60">
        <f t="shared" si="122"/>
        <v>0</v>
      </c>
    </row>
    <row r="179" spans="1:17" x14ac:dyDescent="0.3">
      <c r="A179" s="198"/>
      <c r="B179" s="396"/>
      <c r="C179" s="398"/>
      <c r="D179" s="379"/>
      <c r="E179" s="98"/>
      <c r="F179" s="104"/>
      <c r="G179" s="57"/>
      <c r="H179" s="58"/>
      <c r="I179" s="59"/>
      <c r="J179" s="136">
        <f t="shared" si="117"/>
        <v>0</v>
      </c>
      <c r="K179" s="60">
        <f t="shared" si="118"/>
        <v>0</v>
      </c>
      <c r="L179" s="61">
        <f t="shared" si="119"/>
        <v>0</v>
      </c>
      <c r="M179" s="62">
        <f t="shared" si="116"/>
        <v>0</v>
      </c>
      <c r="N179" s="19">
        <f t="shared" si="120"/>
        <v>0</v>
      </c>
      <c r="O179" s="20">
        <f t="shared" si="121"/>
        <v>0</v>
      </c>
      <c r="P179" s="21"/>
      <c r="Q179" s="60">
        <f t="shared" si="122"/>
        <v>0</v>
      </c>
    </row>
    <row r="180" spans="1:17" x14ac:dyDescent="0.3">
      <c r="A180" s="198"/>
      <c r="B180" s="396"/>
      <c r="C180" s="398"/>
      <c r="D180" s="379"/>
      <c r="E180" s="98"/>
      <c r="F180" s="104"/>
      <c r="G180" s="57"/>
      <c r="H180" s="58"/>
      <c r="I180" s="59"/>
      <c r="J180" s="136">
        <f t="shared" si="117"/>
        <v>0</v>
      </c>
      <c r="K180" s="60">
        <f t="shared" si="118"/>
        <v>0</v>
      </c>
      <c r="L180" s="61">
        <f t="shared" si="119"/>
        <v>0</v>
      </c>
      <c r="M180" s="62">
        <f t="shared" si="116"/>
        <v>0</v>
      </c>
      <c r="N180" s="19">
        <f t="shared" si="120"/>
        <v>0</v>
      </c>
      <c r="O180" s="20">
        <f t="shared" si="121"/>
        <v>0</v>
      </c>
      <c r="P180" s="21"/>
      <c r="Q180" s="60">
        <f t="shared" si="122"/>
        <v>0</v>
      </c>
    </row>
    <row r="181" spans="1:17" x14ac:dyDescent="0.3">
      <c r="A181" s="198"/>
      <c r="B181" s="396"/>
      <c r="C181" s="398"/>
      <c r="D181" s="379"/>
      <c r="E181" s="98"/>
      <c r="F181" s="104"/>
      <c r="G181" s="57"/>
      <c r="H181" s="58"/>
      <c r="I181" s="59"/>
      <c r="J181" s="136">
        <f t="shared" si="117"/>
        <v>0</v>
      </c>
      <c r="K181" s="60">
        <f t="shared" si="118"/>
        <v>0</v>
      </c>
      <c r="L181" s="61">
        <f t="shared" si="119"/>
        <v>0</v>
      </c>
      <c r="M181" s="62">
        <f t="shared" si="116"/>
        <v>0</v>
      </c>
      <c r="N181" s="19">
        <f t="shared" si="120"/>
        <v>0</v>
      </c>
      <c r="O181" s="20">
        <f t="shared" si="121"/>
        <v>0</v>
      </c>
      <c r="P181" s="21"/>
      <c r="Q181" s="60">
        <f t="shared" si="122"/>
        <v>0</v>
      </c>
    </row>
    <row r="182" spans="1:17" x14ac:dyDescent="0.3">
      <c r="A182" s="198"/>
      <c r="B182" s="396"/>
      <c r="C182" s="398"/>
      <c r="D182" s="379"/>
      <c r="E182" s="98"/>
      <c r="F182" s="104"/>
      <c r="G182" s="57"/>
      <c r="H182" s="58"/>
      <c r="I182" s="59"/>
      <c r="J182" s="136">
        <f t="shared" si="117"/>
        <v>0</v>
      </c>
      <c r="K182" s="60">
        <f t="shared" si="118"/>
        <v>0</v>
      </c>
      <c r="L182" s="61">
        <f t="shared" si="119"/>
        <v>0</v>
      </c>
      <c r="M182" s="62">
        <f t="shared" si="116"/>
        <v>0</v>
      </c>
      <c r="N182" s="19">
        <f t="shared" si="120"/>
        <v>0</v>
      </c>
      <c r="O182" s="20">
        <f t="shared" si="121"/>
        <v>0</v>
      </c>
      <c r="P182" s="21"/>
      <c r="Q182" s="60">
        <f t="shared" si="122"/>
        <v>0</v>
      </c>
    </row>
    <row r="183" spans="1:17" x14ac:dyDescent="0.3">
      <c r="A183" s="198"/>
      <c r="B183" s="396"/>
      <c r="C183" s="398"/>
      <c r="D183" s="379"/>
      <c r="E183" s="98"/>
      <c r="F183" s="104"/>
      <c r="G183" s="57"/>
      <c r="H183" s="58"/>
      <c r="I183" s="59"/>
      <c r="J183" s="136">
        <f t="shared" si="117"/>
        <v>0</v>
      </c>
      <c r="K183" s="60">
        <f t="shared" si="118"/>
        <v>0</v>
      </c>
      <c r="L183" s="61">
        <f t="shared" si="119"/>
        <v>0</v>
      </c>
      <c r="M183" s="62">
        <f t="shared" si="116"/>
        <v>0</v>
      </c>
      <c r="N183" s="19">
        <f t="shared" si="120"/>
        <v>0</v>
      </c>
      <c r="O183" s="20">
        <f t="shared" si="121"/>
        <v>0</v>
      </c>
      <c r="P183" s="21"/>
      <c r="Q183" s="60">
        <f t="shared" si="122"/>
        <v>0</v>
      </c>
    </row>
    <row r="184" spans="1:17" x14ac:dyDescent="0.3">
      <c r="A184" s="198" t="s">
        <v>27</v>
      </c>
      <c r="B184" s="396"/>
      <c r="C184" s="398"/>
      <c r="D184" s="379"/>
      <c r="E184" s="98"/>
      <c r="F184" s="104"/>
      <c r="G184" s="57"/>
      <c r="H184" s="58"/>
      <c r="I184" s="59"/>
      <c r="J184" s="136">
        <f t="shared" si="117"/>
        <v>0</v>
      </c>
      <c r="K184" s="60">
        <f t="shared" si="118"/>
        <v>0</v>
      </c>
      <c r="L184" s="61">
        <f t="shared" si="119"/>
        <v>0</v>
      </c>
      <c r="M184" s="62">
        <f t="shared" si="116"/>
        <v>0</v>
      </c>
      <c r="N184" s="19">
        <f t="shared" si="120"/>
        <v>0</v>
      </c>
      <c r="O184" s="20">
        <f t="shared" si="121"/>
        <v>0</v>
      </c>
      <c r="P184" s="21"/>
      <c r="Q184" s="60">
        <f t="shared" si="122"/>
        <v>0</v>
      </c>
    </row>
    <row r="185" spans="1:17" x14ac:dyDescent="0.3">
      <c r="A185" s="198"/>
      <c r="B185" s="396"/>
      <c r="C185" s="398"/>
      <c r="D185" s="379"/>
      <c r="E185" s="98"/>
      <c r="F185" s="104"/>
      <c r="G185" s="57"/>
      <c r="H185" s="58"/>
      <c r="I185" s="59"/>
      <c r="J185" s="136">
        <f t="shared" si="117"/>
        <v>0</v>
      </c>
      <c r="K185" s="60">
        <f t="shared" si="118"/>
        <v>0</v>
      </c>
      <c r="L185" s="61">
        <f t="shared" si="119"/>
        <v>0</v>
      </c>
      <c r="M185" s="62">
        <f t="shared" si="116"/>
        <v>0</v>
      </c>
      <c r="N185" s="19">
        <f t="shared" si="120"/>
        <v>0</v>
      </c>
      <c r="O185" s="20">
        <f t="shared" si="121"/>
        <v>0</v>
      </c>
      <c r="P185" s="21"/>
      <c r="Q185" s="60">
        <f t="shared" si="122"/>
        <v>0</v>
      </c>
    </row>
    <row r="186" spans="1:17" ht="15" thickBot="1" x14ac:dyDescent="0.35">
      <c r="A186" s="198"/>
      <c r="B186" s="397"/>
      <c r="C186" s="399"/>
      <c r="D186" s="380"/>
      <c r="E186" s="99"/>
      <c r="F186" s="105"/>
      <c r="G186" s="63"/>
      <c r="H186" s="64"/>
      <c r="I186" s="65"/>
      <c r="J186" s="136">
        <f t="shared" si="117"/>
        <v>0</v>
      </c>
      <c r="K186" s="66">
        <f t="shared" si="118"/>
        <v>0</v>
      </c>
      <c r="L186" s="67">
        <f t="shared" si="119"/>
        <v>0</v>
      </c>
      <c r="M186" s="68">
        <f t="shared" si="116"/>
        <v>0</v>
      </c>
      <c r="N186" s="69">
        <f t="shared" si="120"/>
        <v>0</v>
      </c>
      <c r="O186" s="70">
        <f t="shared" si="121"/>
        <v>0</v>
      </c>
      <c r="P186" s="71"/>
      <c r="Q186" s="66">
        <f t="shared" si="122"/>
        <v>0</v>
      </c>
    </row>
    <row r="187" spans="1:17" ht="15" thickBot="1" x14ac:dyDescent="0.35">
      <c r="A187" s="198"/>
      <c r="B187" s="359" t="s">
        <v>130</v>
      </c>
      <c r="C187" s="359"/>
      <c r="D187" s="360"/>
      <c r="E187" s="100">
        <f>SUM(E176:E186)</f>
        <v>0</v>
      </c>
      <c r="F187" s="106"/>
      <c r="G187" s="158"/>
      <c r="H187" s="159"/>
      <c r="I187" s="159"/>
      <c r="J187" s="159"/>
      <c r="K187" s="72">
        <f t="shared" ref="K187:O187" si="123">SUM(K176:K186)</f>
        <v>0</v>
      </c>
      <c r="L187" s="72">
        <f t="shared" si="123"/>
        <v>0</v>
      </c>
      <c r="M187" s="73">
        <f t="shared" si="123"/>
        <v>0</v>
      </c>
      <c r="N187" s="77">
        <f t="shared" si="123"/>
        <v>0</v>
      </c>
      <c r="O187" s="78">
        <f t="shared" si="123"/>
        <v>0</v>
      </c>
      <c r="P187" s="74"/>
      <c r="Q187" s="72">
        <f>SUM(Q176:Q186)</f>
        <v>0</v>
      </c>
    </row>
    <row r="188" spans="1:17" x14ac:dyDescent="0.3">
      <c r="A188" s="198"/>
      <c r="B188" s="395" t="s">
        <v>7</v>
      </c>
      <c r="C188" s="363" t="s">
        <v>78</v>
      </c>
      <c r="D188" s="365" t="s">
        <v>33</v>
      </c>
      <c r="E188" s="97"/>
      <c r="F188" s="107"/>
      <c r="G188" s="44"/>
      <c r="H188" s="45"/>
      <c r="I188" s="46"/>
      <c r="J188" s="136">
        <f>SUM(G188:I188)</f>
        <v>0</v>
      </c>
      <c r="K188" s="15">
        <f>E188*J188</f>
        <v>0</v>
      </c>
      <c r="L188" s="17">
        <f>25%*K188</f>
        <v>0</v>
      </c>
      <c r="M188" s="18">
        <f t="shared" ref="M188:M198" si="124">ROUND(SUM(K188:L188),0)</f>
        <v>0</v>
      </c>
      <c r="N188" s="19">
        <f>$N$4*$M188</f>
        <v>0</v>
      </c>
      <c r="O188" s="20">
        <f>$O$4*$M188</f>
        <v>0</v>
      </c>
      <c r="P188" s="21"/>
      <c r="Q188" s="15">
        <f>ROUND(SUM($N188:$P188),0)</f>
        <v>0</v>
      </c>
    </row>
    <row r="189" spans="1:17" x14ac:dyDescent="0.3">
      <c r="A189" s="198"/>
      <c r="B189" s="396"/>
      <c r="C189" s="398"/>
      <c r="D189" s="379"/>
      <c r="E189" s="98"/>
      <c r="F189" s="104"/>
      <c r="G189" s="57"/>
      <c r="H189" s="58"/>
      <c r="I189" s="59"/>
      <c r="J189" s="136">
        <f t="shared" ref="J189:J198" si="125">SUM(G189:I189)</f>
        <v>0</v>
      </c>
      <c r="K189" s="60">
        <f t="shared" ref="K189:K198" si="126">E189*J189</f>
        <v>0</v>
      </c>
      <c r="L189" s="61">
        <f t="shared" ref="L189:L198" si="127">25%*K189</f>
        <v>0</v>
      </c>
      <c r="M189" s="62">
        <f t="shared" si="124"/>
        <v>0</v>
      </c>
      <c r="N189" s="19">
        <f t="shared" ref="N189:N198" si="128">$N$4*$M189</f>
        <v>0</v>
      </c>
      <c r="O189" s="20">
        <f t="shared" ref="O189:O198" si="129">$O$4*$M189</f>
        <v>0</v>
      </c>
      <c r="P189" s="21"/>
      <c r="Q189" s="60">
        <f t="shared" ref="Q189:Q198" si="130">ROUND(SUM($N189:$P189),0)</f>
        <v>0</v>
      </c>
    </row>
    <row r="190" spans="1:17" x14ac:dyDescent="0.3">
      <c r="A190" s="198"/>
      <c r="B190" s="396"/>
      <c r="C190" s="398"/>
      <c r="D190" s="379"/>
      <c r="E190" s="98"/>
      <c r="F190" s="104"/>
      <c r="G190" s="57"/>
      <c r="H190" s="58"/>
      <c r="I190" s="59"/>
      <c r="J190" s="136">
        <f t="shared" si="125"/>
        <v>0</v>
      </c>
      <c r="K190" s="60">
        <f t="shared" si="126"/>
        <v>0</v>
      </c>
      <c r="L190" s="61">
        <f t="shared" si="127"/>
        <v>0</v>
      </c>
      <c r="M190" s="62">
        <f t="shared" si="124"/>
        <v>0</v>
      </c>
      <c r="N190" s="19">
        <f t="shared" si="128"/>
        <v>0</v>
      </c>
      <c r="O190" s="20">
        <f t="shared" si="129"/>
        <v>0</v>
      </c>
      <c r="P190" s="21"/>
      <c r="Q190" s="60">
        <f t="shared" si="130"/>
        <v>0</v>
      </c>
    </row>
    <row r="191" spans="1:17" x14ac:dyDescent="0.3">
      <c r="A191" s="198"/>
      <c r="B191" s="396"/>
      <c r="C191" s="398"/>
      <c r="D191" s="379"/>
      <c r="E191" s="98"/>
      <c r="F191" s="104"/>
      <c r="G191" s="57"/>
      <c r="H191" s="58"/>
      <c r="I191" s="59"/>
      <c r="J191" s="136">
        <f t="shared" si="125"/>
        <v>0</v>
      </c>
      <c r="K191" s="60">
        <f t="shared" si="126"/>
        <v>0</v>
      </c>
      <c r="L191" s="61">
        <f t="shared" si="127"/>
        <v>0</v>
      </c>
      <c r="M191" s="62">
        <f t="shared" si="124"/>
        <v>0</v>
      </c>
      <c r="N191" s="19">
        <f t="shared" si="128"/>
        <v>0</v>
      </c>
      <c r="O191" s="20">
        <f t="shared" si="129"/>
        <v>0</v>
      </c>
      <c r="P191" s="21"/>
      <c r="Q191" s="60">
        <f t="shared" si="130"/>
        <v>0</v>
      </c>
    </row>
    <row r="192" spans="1:17" x14ac:dyDescent="0.3">
      <c r="A192" s="198"/>
      <c r="B192" s="396"/>
      <c r="C192" s="398"/>
      <c r="D192" s="379"/>
      <c r="E192" s="98"/>
      <c r="F192" s="104"/>
      <c r="G192" s="57"/>
      <c r="H192" s="58"/>
      <c r="I192" s="59"/>
      <c r="J192" s="136">
        <f t="shared" si="125"/>
        <v>0</v>
      </c>
      <c r="K192" s="60">
        <f t="shared" si="126"/>
        <v>0</v>
      </c>
      <c r="L192" s="61">
        <f t="shared" si="127"/>
        <v>0</v>
      </c>
      <c r="M192" s="62">
        <f t="shared" si="124"/>
        <v>0</v>
      </c>
      <c r="N192" s="19">
        <f t="shared" si="128"/>
        <v>0</v>
      </c>
      <c r="O192" s="20">
        <f t="shared" si="129"/>
        <v>0</v>
      </c>
      <c r="P192" s="21"/>
      <c r="Q192" s="60">
        <f t="shared" si="130"/>
        <v>0</v>
      </c>
    </row>
    <row r="193" spans="1:17" x14ac:dyDescent="0.3">
      <c r="A193" s="198"/>
      <c r="B193" s="396"/>
      <c r="C193" s="398"/>
      <c r="D193" s="379"/>
      <c r="E193" s="98"/>
      <c r="F193" s="104"/>
      <c r="G193" s="57"/>
      <c r="H193" s="58"/>
      <c r="I193" s="59"/>
      <c r="J193" s="136">
        <f t="shared" si="125"/>
        <v>0</v>
      </c>
      <c r="K193" s="60">
        <f t="shared" si="126"/>
        <v>0</v>
      </c>
      <c r="L193" s="61">
        <f t="shared" si="127"/>
        <v>0</v>
      </c>
      <c r="M193" s="62">
        <f t="shared" si="124"/>
        <v>0</v>
      </c>
      <c r="N193" s="19">
        <f t="shared" si="128"/>
        <v>0</v>
      </c>
      <c r="O193" s="20">
        <f t="shared" si="129"/>
        <v>0</v>
      </c>
      <c r="P193" s="21"/>
      <c r="Q193" s="60">
        <f t="shared" si="130"/>
        <v>0</v>
      </c>
    </row>
    <row r="194" spans="1:17" x14ac:dyDescent="0.3">
      <c r="A194" s="198"/>
      <c r="B194" s="396"/>
      <c r="C194" s="398"/>
      <c r="D194" s="379"/>
      <c r="E194" s="98"/>
      <c r="F194" s="104"/>
      <c r="G194" s="57"/>
      <c r="H194" s="58"/>
      <c r="I194" s="59"/>
      <c r="J194" s="136">
        <f t="shared" si="125"/>
        <v>0</v>
      </c>
      <c r="K194" s="60">
        <f t="shared" si="126"/>
        <v>0</v>
      </c>
      <c r="L194" s="61">
        <f t="shared" si="127"/>
        <v>0</v>
      </c>
      <c r="M194" s="62">
        <f t="shared" si="124"/>
        <v>0</v>
      </c>
      <c r="N194" s="19">
        <f t="shared" si="128"/>
        <v>0</v>
      </c>
      <c r="O194" s="20">
        <f t="shared" si="129"/>
        <v>0</v>
      </c>
      <c r="P194" s="21"/>
      <c r="Q194" s="60">
        <f t="shared" si="130"/>
        <v>0</v>
      </c>
    </row>
    <row r="195" spans="1:17" x14ac:dyDescent="0.3">
      <c r="A195" s="198"/>
      <c r="B195" s="396"/>
      <c r="C195" s="398"/>
      <c r="D195" s="379"/>
      <c r="E195" s="98"/>
      <c r="F195" s="104"/>
      <c r="G195" s="57"/>
      <c r="H195" s="58"/>
      <c r="I195" s="59"/>
      <c r="J195" s="136">
        <f t="shared" si="125"/>
        <v>0</v>
      </c>
      <c r="K195" s="60">
        <f t="shared" si="126"/>
        <v>0</v>
      </c>
      <c r="L195" s="61">
        <f t="shared" si="127"/>
        <v>0</v>
      </c>
      <c r="M195" s="62">
        <f t="shared" si="124"/>
        <v>0</v>
      </c>
      <c r="N195" s="19">
        <f t="shared" si="128"/>
        <v>0</v>
      </c>
      <c r="O195" s="20">
        <f t="shared" si="129"/>
        <v>0</v>
      </c>
      <c r="P195" s="21"/>
      <c r="Q195" s="60">
        <f t="shared" si="130"/>
        <v>0</v>
      </c>
    </row>
    <row r="196" spans="1:17" x14ac:dyDescent="0.3">
      <c r="A196" s="198"/>
      <c r="B196" s="396"/>
      <c r="C196" s="398"/>
      <c r="D196" s="379"/>
      <c r="E196" s="98"/>
      <c r="F196" s="104"/>
      <c r="G196" s="57"/>
      <c r="H196" s="58"/>
      <c r="I196" s="59"/>
      <c r="J196" s="136">
        <f t="shared" si="125"/>
        <v>0</v>
      </c>
      <c r="K196" s="60">
        <f t="shared" si="126"/>
        <v>0</v>
      </c>
      <c r="L196" s="61">
        <f t="shared" si="127"/>
        <v>0</v>
      </c>
      <c r="M196" s="62">
        <f t="shared" si="124"/>
        <v>0</v>
      </c>
      <c r="N196" s="19">
        <f t="shared" si="128"/>
        <v>0</v>
      </c>
      <c r="O196" s="20">
        <f t="shared" si="129"/>
        <v>0</v>
      </c>
      <c r="P196" s="21"/>
      <c r="Q196" s="60">
        <f t="shared" si="130"/>
        <v>0</v>
      </c>
    </row>
    <row r="197" spans="1:17" x14ac:dyDescent="0.3">
      <c r="A197" s="198"/>
      <c r="B197" s="396"/>
      <c r="C197" s="398"/>
      <c r="D197" s="379"/>
      <c r="E197" s="98"/>
      <c r="F197" s="104"/>
      <c r="G197" s="57"/>
      <c r="H197" s="58"/>
      <c r="I197" s="59"/>
      <c r="J197" s="136">
        <f t="shared" si="125"/>
        <v>0</v>
      </c>
      <c r="K197" s="60">
        <f t="shared" si="126"/>
        <v>0</v>
      </c>
      <c r="L197" s="61">
        <f t="shared" si="127"/>
        <v>0</v>
      </c>
      <c r="M197" s="62">
        <f t="shared" si="124"/>
        <v>0</v>
      </c>
      <c r="N197" s="19">
        <f t="shared" si="128"/>
        <v>0</v>
      </c>
      <c r="O197" s="20">
        <f t="shared" si="129"/>
        <v>0</v>
      </c>
      <c r="P197" s="21"/>
      <c r="Q197" s="60">
        <f t="shared" si="130"/>
        <v>0</v>
      </c>
    </row>
    <row r="198" spans="1:17" ht="15" thickBot="1" x14ac:dyDescent="0.35">
      <c r="A198" s="198"/>
      <c r="B198" s="397"/>
      <c r="C198" s="399"/>
      <c r="D198" s="380"/>
      <c r="E198" s="99"/>
      <c r="F198" s="105"/>
      <c r="G198" s="63"/>
      <c r="H198" s="64"/>
      <c r="I198" s="65"/>
      <c r="J198" s="136">
        <f t="shared" si="125"/>
        <v>0</v>
      </c>
      <c r="K198" s="66">
        <f t="shared" si="126"/>
        <v>0</v>
      </c>
      <c r="L198" s="67">
        <f t="shared" si="127"/>
        <v>0</v>
      </c>
      <c r="M198" s="68">
        <f t="shared" si="124"/>
        <v>0</v>
      </c>
      <c r="N198" s="69">
        <f t="shared" si="128"/>
        <v>0</v>
      </c>
      <c r="O198" s="70">
        <f t="shared" si="129"/>
        <v>0</v>
      </c>
      <c r="P198" s="71"/>
      <c r="Q198" s="66">
        <f t="shared" si="130"/>
        <v>0</v>
      </c>
    </row>
    <row r="199" spans="1:17" ht="15" thickBot="1" x14ac:dyDescent="0.35">
      <c r="A199" s="198"/>
      <c r="B199" s="359" t="s">
        <v>131</v>
      </c>
      <c r="C199" s="359"/>
      <c r="D199" s="360"/>
      <c r="E199" s="100">
        <f>SUM(E188:E198)</f>
        <v>0</v>
      </c>
      <c r="F199" s="106"/>
      <c r="G199" s="158"/>
      <c r="H199" s="159"/>
      <c r="I199" s="159"/>
      <c r="J199" s="159"/>
      <c r="K199" s="72">
        <f t="shared" ref="K199:O199" si="131">SUM(K188:K198)</f>
        <v>0</v>
      </c>
      <c r="L199" s="72">
        <f t="shared" si="131"/>
        <v>0</v>
      </c>
      <c r="M199" s="73">
        <f t="shared" si="131"/>
        <v>0</v>
      </c>
      <c r="N199" s="77">
        <f t="shared" si="131"/>
        <v>0</v>
      </c>
      <c r="O199" s="78">
        <f t="shared" si="131"/>
        <v>0</v>
      </c>
      <c r="P199" s="74"/>
      <c r="Q199" s="72">
        <f>SUM(Q188:Q198)</f>
        <v>0</v>
      </c>
    </row>
    <row r="200" spans="1:17" x14ac:dyDescent="0.3">
      <c r="A200" s="198"/>
      <c r="B200" s="395" t="s">
        <v>8</v>
      </c>
      <c r="C200" s="363" t="s">
        <v>79</v>
      </c>
      <c r="D200" s="365" t="s">
        <v>80</v>
      </c>
      <c r="E200" s="97"/>
      <c r="F200" s="107"/>
      <c r="G200" s="44"/>
      <c r="H200" s="45"/>
      <c r="I200" s="46"/>
      <c r="J200" s="136">
        <f>SUM(G200:I200)</f>
        <v>0</v>
      </c>
      <c r="K200" s="15">
        <f>E200*J200</f>
        <v>0</v>
      </c>
      <c r="L200" s="17">
        <f>25%*K200</f>
        <v>0</v>
      </c>
      <c r="M200" s="18">
        <f t="shared" ref="M200:M210" si="132">ROUND(SUM(K200:L200),0)</f>
        <v>0</v>
      </c>
      <c r="N200" s="19">
        <f>$N$4*$M200</f>
        <v>0</v>
      </c>
      <c r="O200" s="20">
        <f>$O$4*$M200</f>
        <v>0</v>
      </c>
      <c r="P200" s="21"/>
      <c r="Q200" s="15">
        <f>ROUND(SUM($N200:$P200),0)</f>
        <v>0</v>
      </c>
    </row>
    <row r="201" spans="1:17" x14ac:dyDescent="0.3">
      <c r="A201" s="198"/>
      <c r="B201" s="396"/>
      <c r="C201" s="398"/>
      <c r="D201" s="379"/>
      <c r="E201" s="98"/>
      <c r="F201" s="104"/>
      <c r="G201" s="57"/>
      <c r="H201" s="58"/>
      <c r="I201" s="59"/>
      <c r="J201" s="136">
        <f t="shared" ref="J201:J210" si="133">SUM(G201:I201)</f>
        <v>0</v>
      </c>
      <c r="K201" s="60">
        <f t="shared" ref="K201:K210" si="134">E201*J201</f>
        <v>0</v>
      </c>
      <c r="L201" s="61">
        <f t="shared" ref="L201:L210" si="135">25%*K201</f>
        <v>0</v>
      </c>
      <c r="M201" s="62">
        <f t="shared" si="132"/>
        <v>0</v>
      </c>
      <c r="N201" s="19">
        <f t="shared" ref="N201:N210" si="136">$N$4*$M201</f>
        <v>0</v>
      </c>
      <c r="O201" s="20">
        <f t="shared" ref="O201:O210" si="137">$O$4*$M201</f>
        <v>0</v>
      </c>
      <c r="P201" s="21"/>
      <c r="Q201" s="60">
        <f t="shared" ref="Q201:Q210" si="138">ROUND(SUM($N201:$P201),0)</f>
        <v>0</v>
      </c>
    </row>
    <row r="202" spans="1:17" x14ac:dyDescent="0.3">
      <c r="A202" s="198"/>
      <c r="B202" s="396"/>
      <c r="C202" s="398"/>
      <c r="D202" s="379"/>
      <c r="E202" s="98"/>
      <c r="F202" s="104"/>
      <c r="G202" s="57"/>
      <c r="H202" s="58"/>
      <c r="I202" s="59"/>
      <c r="J202" s="136">
        <f t="shared" si="133"/>
        <v>0</v>
      </c>
      <c r="K202" s="60">
        <f t="shared" si="134"/>
        <v>0</v>
      </c>
      <c r="L202" s="61">
        <f t="shared" si="135"/>
        <v>0</v>
      </c>
      <c r="M202" s="62">
        <f t="shared" si="132"/>
        <v>0</v>
      </c>
      <c r="N202" s="19">
        <f t="shared" si="136"/>
        <v>0</v>
      </c>
      <c r="O202" s="20">
        <f t="shared" si="137"/>
        <v>0</v>
      </c>
      <c r="P202" s="21"/>
      <c r="Q202" s="60">
        <f t="shared" si="138"/>
        <v>0</v>
      </c>
    </row>
    <row r="203" spans="1:17" x14ac:dyDescent="0.3">
      <c r="A203" s="198"/>
      <c r="B203" s="396"/>
      <c r="C203" s="398"/>
      <c r="D203" s="379"/>
      <c r="E203" s="98"/>
      <c r="F203" s="104"/>
      <c r="G203" s="57"/>
      <c r="H203" s="58"/>
      <c r="I203" s="59"/>
      <c r="J203" s="136">
        <f t="shared" si="133"/>
        <v>0</v>
      </c>
      <c r="K203" s="60">
        <f t="shared" si="134"/>
        <v>0</v>
      </c>
      <c r="L203" s="61">
        <f t="shared" si="135"/>
        <v>0</v>
      </c>
      <c r="M203" s="62">
        <f t="shared" si="132"/>
        <v>0</v>
      </c>
      <c r="N203" s="19">
        <f t="shared" si="136"/>
        <v>0</v>
      </c>
      <c r="O203" s="20">
        <f t="shared" si="137"/>
        <v>0</v>
      </c>
      <c r="P203" s="21"/>
      <c r="Q203" s="60">
        <f t="shared" si="138"/>
        <v>0</v>
      </c>
    </row>
    <row r="204" spans="1:17" x14ac:dyDescent="0.3">
      <c r="A204" s="198"/>
      <c r="B204" s="396"/>
      <c r="C204" s="398"/>
      <c r="D204" s="379"/>
      <c r="E204" s="98"/>
      <c r="F204" s="104"/>
      <c r="G204" s="57"/>
      <c r="H204" s="58"/>
      <c r="I204" s="59"/>
      <c r="J204" s="136">
        <f t="shared" si="133"/>
        <v>0</v>
      </c>
      <c r="K204" s="60">
        <f t="shared" si="134"/>
        <v>0</v>
      </c>
      <c r="L204" s="61">
        <f t="shared" si="135"/>
        <v>0</v>
      </c>
      <c r="M204" s="62">
        <f t="shared" si="132"/>
        <v>0</v>
      </c>
      <c r="N204" s="19">
        <f t="shared" si="136"/>
        <v>0</v>
      </c>
      <c r="O204" s="20">
        <f t="shared" si="137"/>
        <v>0</v>
      </c>
      <c r="P204" s="21"/>
      <c r="Q204" s="60">
        <f t="shared" si="138"/>
        <v>0</v>
      </c>
    </row>
    <row r="205" spans="1:17" x14ac:dyDescent="0.3">
      <c r="A205" s="198"/>
      <c r="B205" s="396"/>
      <c r="C205" s="398"/>
      <c r="D205" s="379"/>
      <c r="E205" s="98"/>
      <c r="F205" s="104"/>
      <c r="G205" s="57"/>
      <c r="H205" s="58"/>
      <c r="I205" s="59"/>
      <c r="J205" s="136">
        <f t="shared" si="133"/>
        <v>0</v>
      </c>
      <c r="K205" s="60">
        <f t="shared" si="134"/>
        <v>0</v>
      </c>
      <c r="L205" s="61">
        <f t="shared" si="135"/>
        <v>0</v>
      </c>
      <c r="M205" s="62">
        <f t="shared" si="132"/>
        <v>0</v>
      </c>
      <c r="N205" s="19">
        <f t="shared" si="136"/>
        <v>0</v>
      </c>
      <c r="O205" s="20">
        <f t="shared" si="137"/>
        <v>0</v>
      </c>
      <c r="P205" s="21"/>
      <c r="Q205" s="60">
        <f t="shared" si="138"/>
        <v>0</v>
      </c>
    </row>
    <row r="206" spans="1:17" x14ac:dyDescent="0.3">
      <c r="A206" s="198"/>
      <c r="B206" s="396"/>
      <c r="C206" s="398"/>
      <c r="D206" s="379"/>
      <c r="E206" s="98"/>
      <c r="F206" s="104"/>
      <c r="G206" s="57"/>
      <c r="H206" s="58"/>
      <c r="I206" s="59"/>
      <c r="J206" s="136">
        <f t="shared" si="133"/>
        <v>0</v>
      </c>
      <c r="K206" s="60">
        <f t="shared" si="134"/>
        <v>0</v>
      </c>
      <c r="L206" s="61">
        <f t="shared" si="135"/>
        <v>0</v>
      </c>
      <c r="M206" s="62">
        <f t="shared" si="132"/>
        <v>0</v>
      </c>
      <c r="N206" s="19">
        <f t="shared" si="136"/>
        <v>0</v>
      </c>
      <c r="O206" s="20">
        <f t="shared" si="137"/>
        <v>0</v>
      </c>
      <c r="P206" s="21"/>
      <c r="Q206" s="60">
        <f t="shared" si="138"/>
        <v>0</v>
      </c>
    </row>
    <row r="207" spans="1:17" x14ac:dyDescent="0.3">
      <c r="A207" s="198"/>
      <c r="B207" s="396"/>
      <c r="C207" s="398"/>
      <c r="D207" s="379"/>
      <c r="E207" s="98"/>
      <c r="F207" s="104"/>
      <c r="G207" s="57"/>
      <c r="H207" s="58"/>
      <c r="I207" s="59"/>
      <c r="J207" s="136">
        <f t="shared" si="133"/>
        <v>0</v>
      </c>
      <c r="K207" s="60">
        <f t="shared" si="134"/>
        <v>0</v>
      </c>
      <c r="L207" s="61">
        <f t="shared" si="135"/>
        <v>0</v>
      </c>
      <c r="M207" s="62">
        <f t="shared" si="132"/>
        <v>0</v>
      </c>
      <c r="N207" s="19">
        <f t="shared" si="136"/>
        <v>0</v>
      </c>
      <c r="O207" s="20">
        <f t="shared" si="137"/>
        <v>0</v>
      </c>
      <c r="P207" s="21"/>
      <c r="Q207" s="60">
        <f t="shared" si="138"/>
        <v>0</v>
      </c>
    </row>
    <row r="208" spans="1:17" x14ac:dyDescent="0.3">
      <c r="A208" s="198"/>
      <c r="B208" s="396"/>
      <c r="C208" s="398"/>
      <c r="D208" s="379"/>
      <c r="E208" s="98"/>
      <c r="F208" s="104"/>
      <c r="G208" s="57"/>
      <c r="H208" s="58"/>
      <c r="I208" s="59"/>
      <c r="J208" s="136">
        <f t="shared" si="133"/>
        <v>0</v>
      </c>
      <c r="K208" s="60">
        <f t="shared" si="134"/>
        <v>0</v>
      </c>
      <c r="L208" s="61">
        <f t="shared" si="135"/>
        <v>0</v>
      </c>
      <c r="M208" s="62">
        <f t="shared" si="132"/>
        <v>0</v>
      </c>
      <c r="N208" s="19">
        <f t="shared" si="136"/>
        <v>0</v>
      </c>
      <c r="O208" s="20">
        <f t="shared" si="137"/>
        <v>0</v>
      </c>
      <c r="P208" s="21"/>
      <c r="Q208" s="60">
        <f t="shared" si="138"/>
        <v>0</v>
      </c>
    </row>
    <row r="209" spans="1:17" x14ac:dyDescent="0.3">
      <c r="A209" s="198"/>
      <c r="B209" s="396"/>
      <c r="C209" s="398"/>
      <c r="D209" s="379"/>
      <c r="E209" s="98"/>
      <c r="F209" s="104"/>
      <c r="G209" s="57"/>
      <c r="H209" s="58"/>
      <c r="I209" s="59"/>
      <c r="J209" s="136">
        <f t="shared" si="133"/>
        <v>0</v>
      </c>
      <c r="K209" s="60">
        <f t="shared" si="134"/>
        <v>0</v>
      </c>
      <c r="L209" s="61">
        <f t="shared" si="135"/>
        <v>0</v>
      </c>
      <c r="M209" s="62">
        <f t="shared" si="132"/>
        <v>0</v>
      </c>
      <c r="N209" s="19">
        <f t="shared" si="136"/>
        <v>0</v>
      </c>
      <c r="O209" s="20">
        <f t="shared" si="137"/>
        <v>0</v>
      </c>
      <c r="P209" s="21"/>
      <c r="Q209" s="60">
        <f t="shared" si="138"/>
        <v>0</v>
      </c>
    </row>
    <row r="210" spans="1:17" ht="15" thickBot="1" x14ac:dyDescent="0.35">
      <c r="A210" s="198"/>
      <c r="B210" s="397"/>
      <c r="C210" s="399"/>
      <c r="D210" s="380"/>
      <c r="E210" s="99"/>
      <c r="F210" s="105"/>
      <c r="G210" s="63"/>
      <c r="H210" s="64"/>
      <c r="I210" s="65"/>
      <c r="J210" s="136">
        <f t="shared" si="133"/>
        <v>0</v>
      </c>
      <c r="K210" s="66">
        <f t="shared" si="134"/>
        <v>0</v>
      </c>
      <c r="L210" s="67">
        <f t="shared" si="135"/>
        <v>0</v>
      </c>
      <c r="M210" s="68">
        <f t="shared" si="132"/>
        <v>0</v>
      </c>
      <c r="N210" s="69">
        <f t="shared" si="136"/>
        <v>0</v>
      </c>
      <c r="O210" s="70">
        <f t="shared" si="137"/>
        <v>0</v>
      </c>
      <c r="P210" s="71"/>
      <c r="Q210" s="66">
        <f t="shared" si="138"/>
        <v>0</v>
      </c>
    </row>
    <row r="211" spans="1:17" ht="15.75" customHeight="1" thickBot="1" x14ac:dyDescent="0.35">
      <c r="A211" s="198"/>
      <c r="B211" s="359" t="s">
        <v>132</v>
      </c>
      <c r="C211" s="359"/>
      <c r="D211" s="360"/>
      <c r="E211" s="100">
        <f>SUM(E200:E210)</f>
        <v>0</v>
      </c>
      <c r="F211" s="106"/>
      <c r="G211" s="158"/>
      <c r="H211" s="159"/>
      <c r="I211" s="159"/>
      <c r="J211" s="159"/>
      <c r="K211" s="72">
        <f t="shared" ref="K211:O211" si="139">SUM(K200:K210)</f>
        <v>0</v>
      </c>
      <c r="L211" s="72">
        <f t="shared" si="139"/>
        <v>0</v>
      </c>
      <c r="M211" s="73">
        <f t="shared" si="139"/>
        <v>0</v>
      </c>
      <c r="N211" s="77">
        <f t="shared" si="139"/>
        <v>0</v>
      </c>
      <c r="O211" s="78">
        <f t="shared" si="139"/>
        <v>0</v>
      </c>
      <c r="P211" s="74"/>
      <c r="Q211" s="72">
        <f>SUM(Q200:Q210)</f>
        <v>0</v>
      </c>
    </row>
    <row r="212" spans="1:17" x14ac:dyDescent="0.3">
      <c r="A212" s="384" t="s">
        <v>67</v>
      </c>
      <c r="B212" s="401">
        <v>11</v>
      </c>
      <c r="C212" s="354" t="s">
        <v>113</v>
      </c>
      <c r="D212" s="356"/>
      <c r="E212" s="97"/>
      <c r="F212" s="107"/>
      <c r="G212" s="44"/>
      <c r="H212" s="45"/>
      <c r="I212" s="46"/>
      <c r="J212" s="136">
        <f>SUM(G212:I212)</f>
        <v>0</v>
      </c>
      <c r="K212" s="33">
        <f t="shared" ref="K212:K222" si="140">E212*J212</f>
        <v>0</v>
      </c>
      <c r="L212" s="17">
        <f t="shared" ref="L212:L222" si="141">25%*K212</f>
        <v>0</v>
      </c>
      <c r="M212" s="34">
        <f t="shared" ref="M212:M222" si="142">ROUND(SUM(K212:L212),0)</f>
        <v>0</v>
      </c>
      <c r="N212" s="19">
        <f t="shared" ref="N212:N222" si="143">$N$4*$M212</f>
        <v>0</v>
      </c>
      <c r="O212" s="20">
        <f t="shared" ref="O212:O222" si="144">$O$4*$M212</f>
        <v>0</v>
      </c>
      <c r="P212" s="21"/>
      <c r="Q212" s="33">
        <f t="shared" ref="Q212:Q222" si="145">ROUND(SUM($N212:$P212),0)</f>
        <v>0</v>
      </c>
    </row>
    <row r="213" spans="1:17" x14ac:dyDescent="0.3">
      <c r="A213" s="385"/>
      <c r="B213" s="396"/>
      <c r="C213" s="398"/>
      <c r="D213" s="379"/>
      <c r="E213" s="98"/>
      <c r="F213" s="104"/>
      <c r="G213" s="57"/>
      <c r="H213" s="58"/>
      <c r="I213" s="59"/>
      <c r="J213" s="136">
        <f t="shared" ref="J213:J222" si="146">SUM(G213:I213)</f>
        <v>0</v>
      </c>
      <c r="K213" s="83">
        <f t="shared" si="140"/>
        <v>0</v>
      </c>
      <c r="L213" s="61">
        <f t="shared" si="141"/>
        <v>0</v>
      </c>
      <c r="M213" s="85">
        <f t="shared" si="142"/>
        <v>0</v>
      </c>
      <c r="N213" s="19">
        <f t="shared" si="143"/>
        <v>0</v>
      </c>
      <c r="O213" s="20">
        <f t="shared" si="144"/>
        <v>0</v>
      </c>
      <c r="P213" s="21"/>
      <c r="Q213" s="83">
        <f t="shared" si="145"/>
        <v>0</v>
      </c>
    </row>
    <row r="214" spans="1:17" x14ac:dyDescent="0.3">
      <c r="A214" s="385"/>
      <c r="B214" s="396"/>
      <c r="C214" s="398"/>
      <c r="D214" s="379"/>
      <c r="E214" s="98"/>
      <c r="F214" s="104"/>
      <c r="G214" s="57"/>
      <c r="H214" s="58"/>
      <c r="I214" s="59"/>
      <c r="J214" s="136">
        <f t="shared" si="146"/>
        <v>0</v>
      </c>
      <c r="K214" s="83">
        <f t="shared" si="140"/>
        <v>0</v>
      </c>
      <c r="L214" s="61">
        <f t="shared" si="141"/>
        <v>0</v>
      </c>
      <c r="M214" s="85">
        <f t="shared" si="142"/>
        <v>0</v>
      </c>
      <c r="N214" s="19">
        <f t="shared" si="143"/>
        <v>0</v>
      </c>
      <c r="O214" s="20">
        <f t="shared" si="144"/>
        <v>0</v>
      </c>
      <c r="P214" s="21"/>
      <c r="Q214" s="83">
        <f t="shared" si="145"/>
        <v>0</v>
      </c>
    </row>
    <row r="215" spans="1:17" x14ac:dyDescent="0.3">
      <c r="A215" s="385"/>
      <c r="B215" s="396"/>
      <c r="C215" s="398"/>
      <c r="D215" s="379"/>
      <c r="E215" s="98"/>
      <c r="F215" s="104"/>
      <c r="G215" s="57"/>
      <c r="H215" s="58"/>
      <c r="I215" s="59"/>
      <c r="J215" s="136">
        <f t="shared" si="146"/>
        <v>0</v>
      </c>
      <c r="K215" s="83">
        <f t="shared" si="140"/>
        <v>0</v>
      </c>
      <c r="L215" s="61">
        <f t="shared" si="141"/>
        <v>0</v>
      </c>
      <c r="M215" s="85">
        <f t="shared" si="142"/>
        <v>0</v>
      </c>
      <c r="N215" s="19">
        <f t="shared" si="143"/>
        <v>0</v>
      </c>
      <c r="O215" s="20">
        <f t="shared" si="144"/>
        <v>0</v>
      </c>
      <c r="P215" s="21"/>
      <c r="Q215" s="83">
        <f t="shared" si="145"/>
        <v>0</v>
      </c>
    </row>
    <row r="216" spans="1:17" x14ac:dyDescent="0.3">
      <c r="A216" s="385"/>
      <c r="B216" s="396"/>
      <c r="C216" s="398"/>
      <c r="D216" s="379"/>
      <c r="E216" s="98"/>
      <c r="F216" s="104"/>
      <c r="G216" s="57"/>
      <c r="H216" s="58"/>
      <c r="I216" s="59"/>
      <c r="J216" s="136">
        <f t="shared" si="146"/>
        <v>0</v>
      </c>
      <c r="K216" s="83">
        <f t="shared" si="140"/>
        <v>0</v>
      </c>
      <c r="L216" s="61">
        <f t="shared" si="141"/>
        <v>0</v>
      </c>
      <c r="M216" s="85">
        <f t="shared" si="142"/>
        <v>0</v>
      </c>
      <c r="N216" s="19">
        <f t="shared" si="143"/>
        <v>0</v>
      </c>
      <c r="O216" s="20">
        <f t="shared" si="144"/>
        <v>0</v>
      </c>
      <c r="P216" s="21"/>
      <c r="Q216" s="83">
        <f t="shared" si="145"/>
        <v>0</v>
      </c>
    </row>
    <row r="217" spans="1:17" x14ac:dyDescent="0.3">
      <c r="A217" s="385"/>
      <c r="B217" s="396"/>
      <c r="C217" s="398"/>
      <c r="D217" s="379"/>
      <c r="E217" s="98"/>
      <c r="F217" s="104"/>
      <c r="G217" s="57"/>
      <c r="H217" s="58"/>
      <c r="I217" s="59"/>
      <c r="J217" s="136">
        <f t="shared" si="146"/>
        <v>0</v>
      </c>
      <c r="K217" s="83">
        <f t="shared" si="140"/>
        <v>0</v>
      </c>
      <c r="L217" s="61">
        <f t="shared" si="141"/>
        <v>0</v>
      </c>
      <c r="M217" s="85">
        <f t="shared" si="142"/>
        <v>0</v>
      </c>
      <c r="N217" s="19">
        <f t="shared" si="143"/>
        <v>0</v>
      </c>
      <c r="O217" s="20">
        <f t="shared" si="144"/>
        <v>0</v>
      </c>
      <c r="P217" s="21"/>
      <c r="Q217" s="83">
        <f t="shared" si="145"/>
        <v>0</v>
      </c>
    </row>
    <row r="218" spans="1:17" x14ac:dyDescent="0.3">
      <c r="A218" s="385"/>
      <c r="B218" s="396"/>
      <c r="C218" s="398"/>
      <c r="D218" s="379"/>
      <c r="E218" s="98"/>
      <c r="F218" s="104"/>
      <c r="G218" s="57"/>
      <c r="H218" s="58"/>
      <c r="I218" s="59"/>
      <c r="J218" s="136">
        <f t="shared" si="146"/>
        <v>0</v>
      </c>
      <c r="K218" s="83">
        <f t="shared" si="140"/>
        <v>0</v>
      </c>
      <c r="L218" s="61">
        <f t="shared" si="141"/>
        <v>0</v>
      </c>
      <c r="M218" s="85">
        <f t="shared" si="142"/>
        <v>0</v>
      </c>
      <c r="N218" s="19">
        <f t="shared" si="143"/>
        <v>0</v>
      </c>
      <c r="O218" s="20">
        <f t="shared" si="144"/>
        <v>0</v>
      </c>
      <c r="P218" s="21"/>
      <c r="Q218" s="83">
        <f t="shared" si="145"/>
        <v>0</v>
      </c>
    </row>
    <row r="219" spans="1:17" x14ac:dyDescent="0.3">
      <c r="A219" s="385"/>
      <c r="B219" s="396"/>
      <c r="C219" s="398"/>
      <c r="D219" s="379"/>
      <c r="E219" s="98"/>
      <c r="F219" s="104"/>
      <c r="G219" s="57"/>
      <c r="H219" s="58"/>
      <c r="I219" s="59"/>
      <c r="J219" s="136">
        <f t="shared" si="146"/>
        <v>0</v>
      </c>
      <c r="K219" s="83">
        <f t="shared" si="140"/>
        <v>0</v>
      </c>
      <c r="L219" s="61">
        <f t="shared" si="141"/>
        <v>0</v>
      </c>
      <c r="M219" s="85">
        <f t="shared" si="142"/>
        <v>0</v>
      </c>
      <c r="N219" s="19">
        <f t="shared" si="143"/>
        <v>0</v>
      </c>
      <c r="O219" s="20">
        <f t="shared" si="144"/>
        <v>0</v>
      </c>
      <c r="P219" s="21"/>
      <c r="Q219" s="83">
        <f t="shared" si="145"/>
        <v>0</v>
      </c>
    </row>
    <row r="220" spans="1:17" x14ac:dyDescent="0.3">
      <c r="A220" s="385"/>
      <c r="B220" s="396"/>
      <c r="C220" s="398"/>
      <c r="D220" s="379"/>
      <c r="E220" s="98"/>
      <c r="F220" s="104"/>
      <c r="G220" s="57"/>
      <c r="H220" s="58"/>
      <c r="I220" s="59"/>
      <c r="J220" s="136">
        <f t="shared" si="146"/>
        <v>0</v>
      </c>
      <c r="K220" s="83">
        <f t="shared" si="140"/>
        <v>0</v>
      </c>
      <c r="L220" s="61">
        <f t="shared" si="141"/>
        <v>0</v>
      </c>
      <c r="M220" s="85">
        <f t="shared" si="142"/>
        <v>0</v>
      </c>
      <c r="N220" s="19">
        <f t="shared" si="143"/>
        <v>0</v>
      </c>
      <c r="O220" s="20">
        <f t="shared" si="144"/>
        <v>0</v>
      </c>
      <c r="P220" s="21"/>
      <c r="Q220" s="83">
        <f t="shared" si="145"/>
        <v>0</v>
      </c>
    </row>
    <row r="221" spans="1:17" x14ac:dyDescent="0.3">
      <c r="A221" s="385"/>
      <c r="B221" s="396"/>
      <c r="C221" s="398"/>
      <c r="D221" s="379"/>
      <c r="E221" s="98"/>
      <c r="F221" s="104"/>
      <c r="G221" s="57"/>
      <c r="H221" s="58"/>
      <c r="I221" s="59"/>
      <c r="J221" s="136">
        <f t="shared" si="146"/>
        <v>0</v>
      </c>
      <c r="K221" s="83">
        <f t="shared" si="140"/>
        <v>0</v>
      </c>
      <c r="L221" s="61">
        <f t="shared" si="141"/>
        <v>0</v>
      </c>
      <c r="M221" s="85">
        <f t="shared" si="142"/>
        <v>0</v>
      </c>
      <c r="N221" s="19">
        <f t="shared" si="143"/>
        <v>0</v>
      </c>
      <c r="O221" s="20">
        <f t="shared" si="144"/>
        <v>0</v>
      </c>
      <c r="P221" s="21"/>
      <c r="Q221" s="83">
        <f t="shared" si="145"/>
        <v>0</v>
      </c>
    </row>
    <row r="222" spans="1:17" ht="15" thickBot="1" x14ac:dyDescent="0.35">
      <c r="A222" s="385"/>
      <c r="B222" s="397"/>
      <c r="C222" s="399"/>
      <c r="D222" s="380"/>
      <c r="E222" s="99"/>
      <c r="F222" s="105"/>
      <c r="G222" s="63"/>
      <c r="H222" s="64"/>
      <c r="I222" s="65"/>
      <c r="J222" s="136">
        <f t="shared" si="146"/>
        <v>0</v>
      </c>
      <c r="K222" s="84">
        <f t="shared" si="140"/>
        <v>0</v>
      </c>
      <c r="L222" s="67">
        <f t="shared" si="141"/>
        <v>0</v>
      </c>
      <c r="M222" s="86">
        <f t="shared" si="142"/>
        <v>0</v>
      </c>
      <c r="N222" s="69">
        <f t="shared" si="143"/>
        <v>0</v>
      </c>
      <c r="O222" s="70">
        <f t="shared" si="144"/>
        <v>0</v>
      </c>
      <c r="P222" s="71"/>
      <c r="Q222" s="84">
        <f t="shared" si="145"/>
        <v>0</v>
      </c>
    </row>
    <row r="223" spans="1:17" ht="15" customHeight="1" thickBot="1" x14ac:dyDescent="0.35">
      <c r="A223" s="386"/>
      <c r="B223" s="402" t="s">
        <v>158</v>
      </c>
      <c r="C223" s="403"/>
      <c r="D223" s="404"/>
      <c r="E223" s="101">
        <f t="shared" ref="E223:O223" si="147">SUM(E212:E222)</f>
        <v>0</v>
      </c>
      <c r="F223" s="108"/>
      <c r="G223" s="158"/>
      <c r="H223" s="159"/>
      <c r="I223" s="159"/>
      <c r="J223" s="159"/>
      <c r="K223" s="79">
        <f t="shared" si="147"/>
        <v>0</v>
      </c>
      <c r="L223" s="79">
        <f t="shared" si="147"/>
        <v>0</v>
      </c>
      <c r="M223" s="80">
        <f t="shared" si="147"/>
        <v>0</v>
      </c>
      <c r="N223" s="81">
        <f t="shared" si="147"/>
        <v>0</v>
      </c>
      <c r="O223" s="82">
        <f t="shared" si="147"/>
        <v>0</v>
      </c>
      <c r="P223" s="74"/>
      <c r="Q223" s="79">
        <f t="shared" ref="Q223" si="148">SUM(Q212:Q222)</f>
        <v>0</v>
      </c>
    </row>
    <row r="224" spans="1:17" x14ac:dyDescent="0.3">
      <c r="A224" s="181"/>
      <c r="B224" s="395" t="s">
        <v>9</v>
      </c>
      <c r="C224" s="363" t="s">
        <v>81</v>
      </c>
      <c r="D224" s="365" t="s">
        <v>73</v>
      </c>
      <c r="E224" s="97"/>
      <c r="F224" s="107"/>
      <c r="G224" s="44"/>
      <c r="H224" s="45"/>
      <c r="I224" s="46"/>
      <c r="J224" s="136">
        <f>SUM(G224:I224)</f>
        <v>0</v>
      </c>
      <c r="K224" s="15">
        <f>E224*J224</f>
        <v>0</v>
      </c>
      <c r="L224" s="17">
        <f>25%*K224</f>
        <v>0</v>
      </c>
      <c r="M224" s="18">
        <f t="shared" ref="M224:M234" si="149">ROUND(SUM(K224:L224),0)</f>
        <v>0</v>
      </c>
      <c r="N224" s="19">
        <f>$N$4*$M224</f>
        <v>0</v>
      </c>
      <c r="O224" s="20">
        <f>$O$4*$M224</f>
        <v>0</v>
      </c>
      <c r="P224" s="21"/>
      <c r="Q224" s="15">
        <f>ROUND(SUM($N224:$P224),0)</f>
        <v>0</v>
      </c>
    </row>
    <row r="225" spans="1:17" x14ac:dyDescent="0.3">
      <c r="A225" s="198"/>
      <c r="B225" s="396"/>
      <c r="C225" s="398"/>
      <c r="D225" s="379"/>
      <c r="E225" s="98"/>
      <c r="F225" s="104"/>
      <c r="G225" s="57"/>
      <c r="H225" s="58"/>
      <c r="I225" s="59"/>
      <c r="J225" s="136">
        <f t="shared" ref="J225:J234" si="150">SUM(G225:I225)</f>
        <v>0</v>
      </c>
      <c r="K225" s="60">
        <f>E225*J225</f>
        <v>0</v>
      </c>
      <c r="L225" s="61">
        <f t="shared" ref="L225:L234" si="151">25%*K225</f>
        <v>0</v>
      </c>
      <c r="M225" s="62">
        <f t="shared" si="149"/>
        <v>0</v>
      </c>
      <c r="N225" s="19">
        <f t="shared" ref="N225:N234" si="152">$N$4*$M225</f>
        <v>0</v>
      </c>
      <c r="O225" s="20">
        <f t="shared" ref="O225:O234" si="153">$O$4*$M225</f>
        <v>0</v>
      </c>
      <c r="P225" s="21"/>
      <c r="Q225" s="60">
        <f t="shared" ref="Q225:Q234" si="154">ROUND(SUM($N225:$P225),0)</f>
        <v>0</v>
      </c>
    </row>
    <row r="226" spans="1:17" x14ac:dyDescent="0.3">
      <c r="A226" s="198"/>
      <c r="B226" s="396"/>
      <c r="C226" s="398"/>
      <c r="D226" s="379"/>
      <c r="E226" s="98"/>
      <c r="F226" s="104"/>
      <c r="G226" s="57"/>
      <c r="H226" s="58"/>
      <c r="I226" s="59"/>
      <c r="J226" s="136">
        <f t="shared" si="150"/>
        <v>0</v>
      </c>
      <c r="K226" s="60">
        <f t="shared" ref="K226:K234" si="155">E226*J226</f>
        <v>0</v>
      </c>
      <c r="L226" s="61">
        <f t="shared" si="151"/>
        <v>0</v>
      </c>
      <c r="M226" s="62">
        <f t="shared" si="149"/>
        <v>0</v>
      </c>
      <c r="N226" s="19">
        <f t="shared" si="152"/>
        <v>0</v>
      </c>
      <c r="O226" s="20">
        <f t="shared" si="153"/>
        <v>0</v>
      </c>
      <c r="P226" s="21"/>
      <c r="Q226" s="60">
        <f t="shared" si="154"/>
        <v>0</v>
      </c>
    </row>
    <row r="227" spans="1:17" x14ac:dyDescent="0.3">
      <c r="A227" s="198"/>
      <c r="B227" s="396"/>
      <c r="C227" s="398"/>
      <c r="D227" s="379"/>
      <c r="E227" s="98"/>
      <c r="F227" s="104"/>
      <c r="G227" s="57"/>
      <c r="H227" s="58"/>
      <c r="I227" s="59"/>
      <c r="J227" s="136">
        <f t="shared" si="150"/>
        <v>0</v>
      </c>
      <c r="K227" s="60">
        <f t="shared" si="155"/>
        <v>0</v>
      </c>
      <c r="L227" s="61">
        <f t="shared" si="151"/>
        <v>0</v>
      </c>
      <c r="M227" s="62">
        <f t="shared" si="149"/>
        <v>0</v>
      </c>
      <c r="N227" s="19">
        <f t="shared" si="152"/>
        <v>0</v>
      </c>
      <c r="O227" s="20">
        <f t="shared" si="153"/>
        <v>0</v>
      </c>
      <c r="P227" s="21"/>
      <c r="Q227" s="60">
        <f t="shared" si="154"/>
        <v>0</v>
      </c>
    </row>
    <row r="228" spans="1:17" x14ac:dyDescent="0.3">
      <c r="A228" s="198"/>
      <c r="B228" s="396"/>
      <c r="C228" s="398"/>
      <c r="D228" s="379"/>
      <c r="E228" s="98"/>
      <c r="F228" s="104"/>
      <c r="G228" s="57"/>
      <c r="H228" s="58"/>
      <c r="I228" s="59"/>
      <c r="J228" s="136">
        <f t="shared" si="150"/>
        <v>0</v>
      </c>
      <c r="K228" s="60">
        <f t="shared" si="155"/>
        <v>0</v>
      </c>
      <c r="L228" s="61">
        <f t="shared" si="151"/>
        <v>0</v>
      </c>
      <c r="M228" s="62">
        <f t="shared" si="149"/>
        <v>0</v>
      </c>
      <c r="N228" s="19">
        <f t="shared" si="152"/>
        <v>0</v>
      </c>
      <c r="O228" s="20">
        <f t="shared" si="153"/>
        <v>0</v>
      </c>
      <c r="P228" s="21"/>
      <c r="Q228" s="60">
        <f t="shared" si="154"/>
        <v>0</v>
      </c>
    </row>
    <row r="229" spans="1:17" x14ac:dyDescent="0.3">
      <c r="A229" s="198"/>
      <c r="B229" s="396"/>
      <c r="C229" s="398"/>
      <c r="D229" s="379"/>
      <c r="E229" s="98"/>
      <c r="F229" s="104"/>
      <c r="G229" s="57"/>
      <c r="H229" s="58"/>
      <c r="I229" s="59"/>
      <c r="J229" s="136">
        <f t="shared" si="150"/>
        <v>0</v>
      </c>
      <c r="K229" s="60">
        <f t="shared" si="155"/>
        <v>0</v>
      </c>
      <c r="L229" s="61">
        <f t="shared" si="151"/>
        <v>0</v>
      </c>
      <c r="M229" s="62">
        <f t="shared" si="149"/>
        <v>0</v>
      </c>
      <c r="N229" s="19">
        <f t="shared" si="152"/>
        <v>0</v>
      </c>
      <c r="O229" s="20">
        <f t="shared" si="153"/>
        <v>0</v>
      </c>
      <c r="P229" s="21"/>
      <c r="Q229" s="60">
        <f t="shared" si="154"/>
        <v>0</v>
      </c>
    </row>
    <row r="230" spans="1:17" x14ac:dyDescent="0.3">
      <c r="A230" s="198"/>
      <c r="B230" s="396"/>
      <c r="C230" s="398"/>
      <c r="D230" s="379"/>
      <c r="E230" s="98"/>
      <c r="F230" s="104"/>
      <c r="G230" s="57"/>
      <c r="H230" s="58"/>
      <c r="I230" s="59"/>
      <c r="J230" s="136">
        <f t="shared" si="150"/>
        <v>0</v>
      </c>
      <c r="K230" s="60">
        <f t="shared" si="155"/>
        <v>0</v>
      </c>
      <c r="L230" s="61">
        <f t="shared" si="151"/>
        <v>0</v>
      </c>
      <c r="M230" s="62">
        <f t="shared" si="149"/>
        <v>0</v>
      </c>
      <c r="N230" s="19">
        <f t="shared" si="152"/>
        <v>0</v>
      </c>
      <c r="O230" s="20">
        <f t="shared" si="153"/>
        <v>0</v>
      </c>
      <c r="P230" s="21"/>
      <c r="Q230" s="60">
        <f t="shared" si="154"/>
        <v>0</v>
      </c>
    </row>
    <row r="231" spans="1:17" x14ac:dyDescent="0.3">
      <c r="A231" s="198"/>
      <c r="B231" s="396"/>
      <c r="C231" s="398"/>
      <c r="D231" s="379"/>
      <c r="E231" s="98"/>
      <c r="F231" s="104"/>
      <c r="G231" s="57"/>
      <c r="H231" s="58"/>
      <c r="I231" s="59"/>
      <c r="J231" s="136">
        <f t="shared" si="150"/>
        <v>0</v>
      </c>
      <c r="K231" s="60">
        <f t="shared" si="155"/>
        <v>0</v>
      </c>
      <c r="L231" s="61">
        <f t="shared" si="151"/>
        <v>0</v>
      </c>
      <c r="M231" s="62">
        <f t="shared" si="149"/>
        <v>0</v>
      </c>
      <c r="N231" s="19">
        <f t="shared" si="152"/>
        <v>0</v>
      </c>
      <c r="O231" s="20">
        <f t="shared" si="153"/>
        <v>0</v>
      </c>
      <c r="P231" s="21"/>
      <c r="Q231" s="60">
        <f t="shared" si="154"/>
        <v>0</v>
      </c>
    </row>
    <row r="232" spans="1:17" x14ac:dyDescent="0.3">
      <c r="A232" s="198"/>
      <c r="B232" s="396"/>
      <c r="C232" s="398"/>
      <c r="D232" s="379"/>
      <c r="E232" s="98"/>
      <c r="F232" s="104"/>
      <c r="G232" s="57"/>
      <c r="H232" s="58"/>
      <c r="I232" s="59"/>
      <c r="J232" s="136">
        <f t="shared" si="150"/>
        <v>0</v>
      </c>
      <c r="K232" s="60">
        <f t="shared" si="155"/>
        <v>0</v>
      </c>
      <c r="L232" s="61">
        <f t="shared" si="151"/>
        <v>0</v>
      </c>
      <c r="M232" s="62">
        <f t="shared" si="149"/>
        <v>0</v>
      </c>
      <c r="N232" s="19">
        <f t="shared" si="152"/>
        <v>0</v>
      </c>
      <c r="O232" s="20">
        <f t="shared" si="153"/>
        <v>0</v>
      </c>
      <c r="P232" s="21"/>
      <c r="Q232" s="60">
        <f t="shared" si="154"/>
        <v>0</v>
      </c>
    </row>
    <row r="233" spans="1:17" x14ac:dyDescent="0.3">
      <c r="A233" s="198"/>
      <c r="B233" s="396"/>
      <c r="C233" s="398"/>
      <c r="D233" s="379"/>
      <c r="E233" s="98"/>
      <c r="F233" s="104"/>
      <c r="G233" s="57"/>
      <c r="H233" s="58"/>
      <c r="I233" s="59"/>
      <c r="J233" s="136">
        <f t="shared" si="150"/>
        <v>0</v>
      </c>
      <c r="K233" s="60">
        <f t="shared" si="155"/>
        <v>0</v>
      </c>
      <c r="L233" s="61">
        <f t="shared" si="151"/>
        <v>0</v>
      </c>
      <c r="M233" s="62">
        <f t="shared" si="149"/>
        <v>0</v>
      </c>
      <c r="N233" s="19">
        <f t="shared" si="152"/>
        <v>0</v>
      </c>
      <c r="O233" s="20">
        <f t="shared" si="153"/>
        <v>0</v>
      </c>
      <c r="P233" s="21"/>
      <c r="Q233" s="60">
        <f t="shared" si="154"/>
        <v>0</v>
      </c>
    </row>
    <row r="234" spans="1:17" ht="15" thickBot="1" x14ac:dyDescent="0.35">
      <c r="A234" s="198"/>
      <c r="B234" s="397"/>
      <c r="C234" s="399"/>
      <c r="D234" s="380"/>
      <c r="E234" s="99"/>
      <c r="F234" s="105"/>
      <c r="G234" s="63"/>
      <c r="H234" s="64"/>
      <c r="I234" s="65"/>
      <c r="J234" s="136">
        <f t="shared" si="150"/>
        <v>0</v>
      </c>
      <c r="K234" s="66">
        <f t="shared" si="155"/>
        <v>0</v>
      </c>
      <c r="L234" s="67">
        <f t="shared" si="151"/>
        <v>0</v>
      </c>
      <c r="M234" s="68">
        <f t="shared" si="149"/>
        <v>0</v>
      </c>
      <c r="N234" s="69">
        <f t="shared" si="152"/>
        <v>0</v>
      </c>
      <c r="O234" s="70">
        <f t="shared" si="153"/>
        <v>0</v>
      </c>
      <c r="P234" s="71"/>
      <c r="Q234" s="66">
        <f t="shared" si="154"/>
        <v>0</v>
      </c>
    </row>
    <row r="235" spans="1:17" ht="15" thickBot="1" x14ac:dyDescent="0.35">
      <c r="A235" s="198"/>
      <c r="B235" s="359" t="s">
        <v>133</v>
      </c>
      <c r="C235" s="359"/>
      <c r="D235" s="360"/>
      <c r="E235" s="100">
        <f>SUM(E224:E234)</f>
        <v>0</v>
      </c>
      <c r="F235" s="106"/>
      <c r="G235" s="158"/>
      <c r="H235" s="159"/>
      <c r="I235" s="159"/>
      <c r="J235" s="159"/>
      <c r="K235" s="72">
        <f t="shared" ref="K235:O235" si="156">SUM(K224:K234)</f>
        <v>0</v>
      </c>
      <c r="L235" s="72">
        <f t="shared" si="156"/>
        <v>0</v>
      </c>
      <c r="M235" s="73">
        <f t="shared" si="156"/>
        <v>0</v>
      </c>
      <c r="N235" s="77">
        <f t="shared" si="156"/>
        <v>0</v>
      </c>
      <c r="O235" s="78">
        <f t="shared" si="156"/>
        <v>0</v>
      </c>
      <c r="P235" s="74"/>
      <c r="Q235" s="72">
        <f>SUM(Q224:Q234)</f>
        <v>0</v>
      </c>
    </row>
    <row r="236" spans="1:17" x14ac:dyDescent="0.3">
      <c r="A236" s="198"/>
      <c r="B236" s="395" t="s">
        <v>10</v>
      </c>
      <c r="C236" s="363" t="s">
        <v>82</v>
      </c>
      <c r="D236" s="365" t="s">
        <v>32</v>
      </c>
      <c r="E236" s="97"/>
      <c r="F236" s="107"/>
      <c r="G236" s="44"/>
      <c r="H236" s="45"/>
      <c r="I236" s="46"/>
      <c r="J236" s="136">
        <f>SUM(G236:I236)</f>
        <v>0</v>
      </c>
      <c r="K236" s="15">
        <f>E236*J236</f>
        <v>0</v>
      </c>
      <c r="L236" s="17">
        <f>25%*K236</f>
        <v>0</v>
      </c>
      <c r="M236" s="18">
        <f t="shared" ref="M236:M246" si="157">ROUND(SUM(K236:L236),0)</f>
        <v>0</v>
      </c>
      <c r="N236" s="19">
        <f>$N$4*$M236</f>
        <v>0</v>
      </c>
      <c r="O236" s="20">
        <f>$O$4*$M236</f>
        <v>0</v>
      </c>
      <c r="P236" s="21"/>
      <c r="Q236" s="15">
        <f>ROUND(SUM($N236:$P236),0)</f>
        <v>0</v>
      </c>
    </row>
    <row r="237" spans="1:17" x14ac:dyDescent="0.3">
      <c r="A237" s="198"/>
      <c r="B237" s="396"/>
      <c r="C237" s="398"/>
      <c r="D237" s="379"/>
      <c r="E237" s="98"/>
      <c r="F237" s="104"/>
      <c r="G237" s="57"/>
      <c r="H237" s="58"/>
      <c r="I237" s="59"/>
      <c r="J237" s="136">
        <f t="shared" ref="J237:J246" si="158">SUM(G237:I237)</f>
        <v>0</v>
      </c>
      <c r="K237" s="60">
        <f t="shared" ref="K237:K246" si="159">E237*J237</f>
        <v>0</v>
      </c>
      <c r="L237" s="61">
        <f t="shared" ref="L237:L246" si="160">25%*K237</f>
        <v>0</v>
      </c>
      <c r="M237" s="62">
        <f t="shared" si="157"/>
        <v>0</v>
      </c>
      <c r="N237" s="19">
        <f t="shared" ref="N237:N246" si="161">$N$4*$M237</f>
        <v>0</v>
      </c>
      <c r="O237" s="20">
        <f t="shared" ref="O237:O246" si="162">$O$4*$M237</f>
        <v>0</v>
      </c>
      <c r="P237" s="21"/>
      <c r="Q237" s="60">
        <f t="shared" ref="Q237:Q246" si="163">ROUND(SUM($N237:$P237),0)</f>
        <v>0</v>
      </c>
    </row>
    <row r="238" spans="1:17" x14ac:dyDescent="0.3">
      <c r="A238" s="198"/>
      <c r="B238" s="396"/>
      <c r="C238" s="398"/>
      <c r="D238" s="379"/>
      <c r="E238" s="98"/>
      <c r="F238" s="104"/>
      <c r="G238" s="57"/>
      <c r="H238" s="58"/>
      <c r="I238" s="59"/>
      <c r="J238" s="136">
        <f t="shared" si="158"/>
        <v>0</v>
      </c>
      <c r="K238" s="60">
        <f t="shared" si="159"/>
        <v>0</v>
      </c>
      <c r="L238" s="61">
        <f t="shared" si="160"/>
        <v>0</v>
      </c>
      <c r="M238" s="62">
        <f t="shared" si="157"/>
        <v>0</v>
      </c>
      <c r="N238" s="19">
        <f t="shared" si="161"/>
        <v>0</v>
      </c>
      <c r="O238" s="20">
        <f t="shared" si="162"/>
        <v>0</v>
      </c>
      <c r="P238" s="21"/>
      <c r="Q238" s="60">
        <f t="shared" si="163"/>
        <v>0</v>
      </c>
    </row>
    <row r="239" spans="1:17" x14ac:dyDescent="0.3">
      <c r="A239" s="198"/>
      <c r="B239" s="396"/>
      <c r="C239" s="398"/>
      <c r="D239" s="379"/>
      <c r="E239" s="98"/>
      <c r="F239" s="104"/>
      <c r="G239" s="57"/>
      <c r="H239" s="58"/>
      <c r="I239" s="59"/>
      <c r="J239" s="136">
        <f t="shared" si="158"/>
        <v>0</v>
      </c>
      <c r="K239" s="60">
        <f t="shared" si="159"/>
        <v>0</v>
      </c>
      <c r="L239" s="61">
        <f t="shared" si="160"/>
        <v>0</v>
      </c>
      <c r="M239" s="62">
        <f t="shared" si="157"/>
        <v>0</v>
      </c>
      <c r="N239" s="19">
        <f t="shared" si="161"/>
        <v>0</v>
      </c>
      <c r="O239" s="20">
        <f t="shared" si="162"/>
        <v>0</v>
      </c>
      <c r="P239" s="21"/>
      <c r="Q239" s="60">
        <f t="shared" si="163"/>
        <v>0</v>
      </c>
    </row>
    <row r="240" spans="1:17" x14ac:dyDescent="0.3">
      <c r="A240" s="198"/>
      <c r="B240" s="396"/>
      <c r="C240" s="398"/>
      <c r="D240" s="379"/>
      <c r="E240" s="98"/>
      <c r="F240" s="104"/>
      <c r="G240" s="57"/>
      <c r="H240" s="58"/>
      <c r="I240" s="59"/>
      <c r="J240" s="136">
        <f t="shared" si="158"/>
        <v>0</v>
      </c>
      <c r="K240" s="60">
        <f t="shared" si="159"/>
        <v>0</v>
      </c>
      <c r="L240" s="61">
        <f t="shared" si="160"/>
        <v>0</v>
      </c>
      <c r="M240" s="62">
        <f t="shared" si="157"/>
        <v>0</v>
      </c>
      <c r="N240" s="19">
        <f t="shared" si="161"/>
        <v>0</v>
      </c>
      <c r="O240" s="20">
        <f t="shared" si="162"/>
        <v>0</v>
      </c>
      <c r="P240" s="21"/>
      <c r="Q240" s="60">
        <f t="shared" si="163"/>
        <v>0</v>
      </c>
    </row>
    <row r="241" spans="1:17" x14ac:dyDescent="0.3">
      <c r="A241" s="198"/>
      <c r="B241" s="396"/>
      <c r="C241" s="398"/>
      <c r="D241" s="379"/>
      <c r="E241" s="98"/>
      <c r="F241" s="104"/>
      <c r="G241" s="57"/>
      <c r="H241" s="58"/>
      <c r="I241" s="59"/>
      <c r="J241" s="136">
        <f t="shared" si="158"/>
        <v>0</v>
      </c>
      <c r="K241" s="60">
        <f t="shared" si="159"/>
        <v>0</v>
      </c>
      <c r="L241" s="61">
        <f t="shared" si="160"/>
        <v>0</v>
      </c>
      <c r="M241" s="62">
        <f t="shared" si="157"/>
        <v>0</v>
      </c>
      <c r="N241" s="19">
        <f t="shared" si="161"/>
        <v>0</v>
      </c>
      <c r="O241" s="20">
        <f t="shared" si="162"/>
        <v>0</v>
      </c>
      <c r="P241" s="21"/>
      <c r="Q241" s="60">
        <f t="shared" si="163"/>
        <v>0</v>
      </c>
    </row>
    <row r="242" spans="1:17" x14ac:dyDescent="0.3">
      <c r="A242" s="198"/>
      <c r="B242" s="396"/>
      <c r="C242" s="398"/>
      <c r="D242" s="379"/>
      <c r="E242" s="98"/>
      <c r="F242" s="104"/>
      <c r="G242" s="57"/>
      <c r="H242" s="58"/>
      <c r="I242" s="59"/>
      <c r="J242" s="136">
        <f t="shared" si="158"/>
        <v>0</v>
      </c>
      <c r="K242" s="60">
        <f t="shared" si="159"/>
        <v>0</v>
      </c>
      <c r="L242" s="61">
        <f t="shared" si="160"/>
        <v>0</v>
      </c>
      <c r="M242" s="62">
        <f t="shared" si="157"/>
        <v>0</v>
      </c>
      <c r="N242" s="19">
        <f t="shared" si="161"/>
        <v>0</v>
      </c>
      <c r="O242" s="20">
        <f t="shared" si="162"/>
        <v>0</v>
      </c>
      <c r="P242" s="21"/>
      <c r="Q242" s="60">
        <f t="shared" si="163"/>
        <v>0</v>
      </c>
    </row>
    <row r="243" spans="1:17" x14ac:dyDescent="0.3">
      <c r="A243" s="198"/>
      <c r="B243" s="396"/>
      <c r="C243" s="398"/>
      <c r="D243" s="379"/>
      <c r="E243" s="98"/>
      <c r="F243" s="104"/>
      <c r="G243" s="57"/>
      <c r="H243" s="58"/>
      <c r="I243" s="59"/>
      <c r="J243" s="136">
        <f t="shared" si="158"/>
        <v>0</v>
      </c>
      <c r="K243" s="60">
        <f t="shared" si="159"/>
        <v>0</v>
      </c>
      <c r="L243" s="61">
        <f t="shared" si="160"/>
        <v>0</v>
      </c>
      <c r="M243" s="62">
        <f t="shared" si="157"/>
        <v>0</v>
      </c>
      <c r="N243" s="19">
        <f t="shared" si="161"/>
        <v>0</v>
      </c>
      <c r="O243" s="20">
        <f t="shared" si="162"/>
        <v>0</v>
      </c>
      <c r="P243" s="21"/>
      <c r="Q243" s="60">
        <f t="shared" si="163"/>
        <v>0</v>
      </c>
    </row>
    <row r="244" spans="1:17" x14ac:dyDescent="0.3">
      <c r="A244" s="198"/>
      <c r="B244" s="396"/>
      <c r="C244" s="398"/>
      <c r="D244" s="379"/>
      <c r="E244" s="98"/>
      <c r="F244" s="104"/>
      <c r="G244" s="57"/>
      <c r="H244" s="58"/>
      <c r="I244" s="59"/>
      <c r="J244" s="136">
        <f t="shared" si="158"/>
        <v>0</v>
      </c>
      <c r="K244" s="60">
        <f t="shared" si="159"/>
        <v>0</v>
      </c>
      <c r="L244" s="61">
        <f t="shared" si="160"/>
        <v>0</v>
      </c>
      <c r="M244" s="62">
        <f t="shared" si="157"/>
        <v>0</v>
      </c>
      <c r="N244" s="19">
        <f t="shared" si="161"/>
        <v>0</v>
      </c>
      <c r="O244" s="20">
        <f t="shared" si="162"/>
        <v>0</v>
      </c>
      <c r="P244" s="21"/>
      <c r="Q244" s="60">
        <f t="shared" si="163"/>
        <v>0</v>
      </c>
    </row>
    <row r="245" spans="1:17" x14ac:dyDescent="0.3">
      <c r="A245" s="198"/>
      <c r="B245" s="396"/>
      <c r="C245" s="398"/>
      <c r="D245" s="379"/>
      <c r="E245" s="98"/>
      <c r="F245" s="104"/>
      <c r="G245" s="57"/>
      <c r="H245" s="58"/>
      <c r="I245" s="59"/>
      <c r="J245" s="136">
        <f t="shared" si="158"/>
        <v>0</v>
      </c>
      <c r="K245" s="60">
        <f t="shared" si="159"/>
        <v>0</v>
      </c>
      <c r="L245" s="61">
        <f t="shared" si="160"/>
        <v>0</v>
      </c>
      <c r="M245" s="62">
        <f t="shared" si="157"/>
        <v>0</v>
      </c>
      <c r="N245" s="19">
        <f t="shared" si="161"/>
        <v>0</v>
      </c>
      <c r="O245" s="20">
        <f t="shared" si="162"/>
        <v>0</v>
      </c>
      <c r="P245" s="21"/>
      <c r="Q245" s="60">
        <f t="shared" si="163"/>
        <v>0</v>
      </c>
    </row>
    <row r="246" spans="1:17" ht="15" thickBot="1" x14ac:dyDescent="0.35">
      <c r="A246" s="198"/>
      <c r="B246" s="397"/>
      <c r="C246" s="399"/>
      <c r="D246" s="380"/>
      <c r="E246" s="99"/>
      <c r="F246" s="105"/>
      <c r="G246" s="63"/>
      <c r="H246" s="64"/>
      <c r="I246" s="65"/>
      <c r="J246" s="136">
        <f t="shared" si="158"/>
        <v>0</v>
      </c>
      <c r="K246" s="66">
        <f t="shared" si="159"/>
        <v>0</v>
      </c>
      <c r="L246" s="67">
        <f t="shared" si="160"/>
        <v>0</v>
      </c>
      <c r="M246" s="68">
        <f t="shared" si="157"/>
        <v>0</v>
      </c>
      <c r="N246" s="69">
        <f t="shared" si="161"/>
        <v>0</v>
      </c>
      <c r="O246" s="70">
        <f t="shared" si="162"/>
        <v>0</v>
      </c>
      <c r="P246" s="71"/>
      <c r="Q246" s="66">
        <f t="shared" si="163"/>
        <v>0</v>
      </c>
    </row>
    <row r="247" spans="1:17" ht="15" thickBot="1" x14ac:dyDescent="0.35">
      <c r="A247" s="198"/>
      <c r="B247" s="359" t="s">
        <v>134</v>
      </c>
      <c r="C247" s="359"/>
      <c r="D247" s="360"/>
      <c r="E247" s="100">
        <f>SUM(E236:E246)</f>
        <v>0</v>
      </c>
      <c r="F247" s="106"/>
      <c r="G247" s="158"/>
      <c r="H247" s="159"/>
      <c r="I247" s="159"/>
      <c r="J247" s="159"/>
      <c r="K247" s="72">
        <f t="shared" ref="K247:O247" si="164">SUM(K236:K246)</f>
        <v>0</v>
      </c>
      <c r="L247" s="72">
        <f t="shared" si="164"/>
        <v>0</v>
      </c>
      <c r="M247" s="73">
        <f t="shared" si="164"/>
        <v>0</v>
      </c>
      <c r="N247" s="77">
        <f t="shared" si="164"/>
        <v>0</v>
      </c>
      <c r="O247" s="78">
        <f t="shared" si="164"/>
        <v>0</v>
      </c>
      <c r="P247" s="74"/>
      <c r="Q247" s="72">
        <f>SUM(Q236:Q246)</f>
        <v>0</v>
      </c>
    </row>
    <row r="248" spans="1:17" x14ac:dyDescent="0.3">
      <c r="A248" s="198"/>
      <c r="B248" s="395" t="s">
        <v>11</v>
      </c>
      <c r="C248" s="363" t="s">
        <v>136</v>
      </c>
      <c r="D248" s="365" t="s">
        <v>32</v>
      </c>
      <c r="E248" s="97"/>
      <c r="F248" s="107"/>
      <c r="G248" s="44"/>
      <c r="H248" s="45"/>
      <c r="I248" s="46"/>
      <c r="J248" s="136">
        <f>SUM(G248:I248)</f>
        <v>0</v>
      </c>
      <c r="K248" s="15">
        <f>E248*J248</f>
        <v>0</v>
      </c>
      <c r="L248" s="17">
        <f>25%*K248</f>
        <v>0</v>
      </c>
      <c r="M248" s="18">
        <f t="shared" ref="M248:M258" si="165">ROUND(SUM(K248:L248),0)</f>
        <v>0</v>
      </c>
      <c r="N248" s="19">
        <f>$N$4*$M248</f>
        <v>0</v>
      </c>
      <c r="O248" s="20">
        <f>$O$4*$M248</f>
        <v>0</v>
      </c>
      <c r="P248" s="21"/>
      <c r="Q248" s="15">
        <f>ROUND(SUM($N248:$P248),0)</f>
        <v>0</v>
      </c>
    </row>
    <row r="249" spans="1:17" x14ac:dyDescent="0.3">
      <c r="A249" s="198"/>
      <c r="B249" s="396"/>
      <c r="C249" s="398"/>
      <c r="D249" s="379"/>
      <c r="E249" s="98"/>
      <c r="F249" s="104"/>
      <c r="G249" s="57"/>
      <c r="H249" s="58"/>
      <c r="I249" s="59"/>
      <c r="J249" s="136">
        <f t="shared" ref="J249:J258" si="166">SUM(G249:I249)</f>
        <v>0</v>
      </c>
      <c r="K249" s="60">
        <f t="shared" ref="K249:K258" si="167">E249*J249</f>
        <v>0</v>
      </c>
      <c r="L249" s="61">
        <f t="shared" ref="L249:L258" si="168">25%*K249</f>
        <v>0</v>
      </c>
      <c r="M249" s="62">
        <f t="shared" si="165"/>
        <v>0</v>
      </c>
      <c r="N249" s="19">
        <f t="shared" ref="N249:N258" si="169">$N$4*$M249</f>
        <v>0</v>
      </c>
      <c r="O249" s="20">
        <f t="shared" ref="O249:O258" si="170">$O$4*$M249</f>
        <v>0</v>
      </c>
      <c r="P249" s="21"/>
      <c r="Q249" s="60">
        <f t="shared" ref="Q249:Q258" si="171">ROUND(SUM($N249:$P249),0)</f>
        <v>0</v>
      </c>
    </row>
    <row r="250" spans="1:17" x14ac:dyDescent="0.3">
      <c r="A250" s="198"/>
      <c r="B250" s="396"/>
      <c r="C250" s="398"/>
      <c r="D250" s="379"/>
      <c r="E250" s="98"/>
      <c r="F250" s="104"/>
      <c r="G250" s="57"/>
      <c r="H250" s="58"/>
      <c r="I250" s="59"/>
      <c r="J250" s="136">
        <f t="shared" si="166"/>
        <v>0</v>
      </c>
      <c r="K250" s="60">
        <f t="shared" si="167"/>
        <v>0</v>
      </c>
      <c r="L250" s="61">
        <f t="shared" si="168"/>
        <v>0</v>
      </c>
      <c r="M250" s="62">
        <f t="shared" si="165"/>
        <v>0</v>
      </c>
      <c r="N250" s="19">
        <f t="shared" si="169"/>
        <v>0</v>
      </c>
      <c r="O250" s="20">
        <f t="shared" si="170"/>
        <v>0</v>
      </c>
      <c r="P250" s="21"/>
      <c r="Q250" s="60">
        <f t="shared" si="171"/>
        <v>0</v>
      </c>
    </row>
    <row r="251" spans="1:17" x14ac:dyDescent="0.3">
      <c r="A251" s="198"/>
      <c r="B251" s="396"/>
      <c r="C251" s="398"/>
      <c r="D251" s="379"/>
      <c r="E251" s="98"/>
      <c r="F251" s="104"/>
      <c r="G251" s="57"/>
      <c r="H251" s="58"/>
      <c r="I251" s="59"/>
      <c r="J251" s="136">
        <f t="shared" si="166"/>
        <v>0</v>
      </c>
      <c r="K251" s="60">
        <f t="shared" si="167"/>
        <v>0</v>
      </c>
      <c r="L251" s="61">
        <f t="shared" si="168"/>
        <v>0</v>
      </c>
      <c r="M251" s="62">
        <f t="shared" si="165"/>
        <v>0</v>
      </c>
      <c r="N251" s="19">
        <f t="shared" si="169"/>
        <v>0</v>
      </c>
      <c r="O251" s="20">
        <f t="shared" si="170"/>
        <v>0</v>
      </c>
      <c r="P251" s="21"/>
      <c r="Q251" s="60">
        <f t="shared" si="171"/>
        <v>0</v>
      </c>
    </row>
    <row r="252" spans="1:17" x14ac:dyDescent="0.3">
      <c r="A252" s="198"/>
      <c r="B252" s="396"/>
      <c r="C252" s="398"/>
      <c r="D252" s="379"/>
      <c r="E252" s="98"/>
      <c r="F252" s="104"/>
      <c r="G252" s="57"/>
      <c r="H252" s="58"/>
      <c r="I252" s="59"/>
      <c r="J252" s="136">
        <f t="shared" si="166"/>
        <v>0</v>
      </c>
      <c r="K252" s="60">
        <f t="shared" si="167"/>
        <v>0</v>
      </c>
      <c r="L252" s="61">
        <f t="shared" si="168"/>
        <v>0</v>
      </c>
      <c r="M252" s="62">
        <f t="shared" si="165"/>
        <v>0</v>
      </c>
      <c r="N252" s="19">
        <f t="shared" si="169"/>
        <v>0</v>
      </c>
      <c r="O252" s="20">
        <f t="shared" si="170"/>
        <v>0</v>
      </c>
      <c r="P252" s="21"/>
      <c r="Q252" s="60">
        <f t="shared" si="171"/>
        <v>0</v>
      </c>
    </row>
    <row r="253" spans="1:17" x14ac:dyDescent="0.3">
      <c r="A253" s="198"/>
      <c r="B253" s="396"/>
      <c r="C253" s="398"/>
      <c r="D253" s="379"/>
      <c r="E253" s="98"/>
      <c r="F253" s="104"/>
      <c r="G253" s="57"/>
      <c r="H253" s="58"/>
      <c r="I253" s="59"/>
      <c r="J253" s="136">
        <f t="shared" si="166"/>
        <v>0</v>
      </c>
      <c r="K253" s="60">
        <f t="shared" si="167"/>
        <v>0</v>
      </c>
      <c r="L253" s="61">
        <f t="shared" si="168"/>
        <v>0</v>
      </c>
      <c r="M253" s="62">
        <f t="shared" si="165"/>
        <v>0</v>
      </c>
      <c r="N253" s="19">
        <f t="shared" si="169"/>
        <v>0</v>
      </c>
      <c r="O253" s="20">
        <f t="shared" si="170"/>
        <v>0</v>
      </c>
      <c r="P253" s="21"/>
      <c r="Q253" s="60">
        <f t="shared" si="171"/>
        <v>0</v>
      </c>
    </row>
    <row r="254" spans="1:17" x14ac:dyDescent="0.3">
      <c r="A254" s="198"/>
      <c r="B254" s="396"/>
      <c r="C254" s="398"/>
      <c r="D254" s="379"/>
      <c r="E254" s="98"/>
      <c r="F254" s="104"/>
      <c r="G254" s="57"/>
      <c r="H254" s="58"/>
      <c r="I254" s="59"/>
      <c r="J254" s="136">
        <f t="shared" si="166"/>
        <v>0</v>
      </c>
      <c r="K254" s="60">
        <f t="shared" si="167"/>
        <v>0</v>
      </c>
      <c r="L254" s="61">
        <f t="shared" si="168"/>
        <v>0</v>
      </c>
      <c r="M254" s="62">
        <f t="shared" si="165"/>
        <v>0</v>
      </c>
      <c r="N254" s="19">
        <f t="shared" si="169"/>
        <v>0</v>
      </c>
      <c r="O254" s="20">
        <f t="shared" si="170"/>
        <v>0</v>
      </c>
      <c r="P254" s="21"/>
      <c r="Q254" s="60">
        <f t="shared" si="171"/>
        <v>0</v>
      </c>
    </row>
    <row r="255" spans="1:17" x14ac:dyDescent="0.3">
      <c r="A255" s="198" t="s">
        <v>27</v>
      </c>
      <c r="B255" s="396"/>
      <c r="C255" s="398"/>
      <c r="D255" s="379"/>
      <c r="E255" s="98"/>
      <c r="F255" s="104"/>
      <c r="G255" s="57"/>
      <c r="H255" s="58"/>
      <c r="I255" s="59"/>
      <c r="J255" s="136">
        <f t="shared" si="166"/>
        <v>0</v>
      </c>
      <c r="K255" s="60">
        <f t="shared" si="167"/>
        <v>0</v>
      </c>
      <c r="L255" s="61">
        <f t="shared" si="168"/>
        <v>0</v>
      </c>
      <c r="M255" s="62">
        <f t="shared" si="165"/>
        <v>0</v>
      </c>
      <c r="N255" s="19">
        <f t="shared" si="169"/>
        <v>0</v>
      </c>
      <c r="O255" s="20">
        <f t="shared" si="170"/>
        <v>0</v>
      </c>
      <c r="P255" s="21"/>
      <c r="Q255" s="60">
        <f t="shared" si="171"/>
        <v>0</v>
      </c>
    </row>
    <row r="256" spans="1:17" x14ac:dyDescent="0.3">
      <c r="A256" s="198"/>
      <c r="B256" s="396"/>
      <c r="C256" s="398"/>
      <c r="D256" s="379"/>
      <c r="E256" s="98"/>
      <c r="F256" s="104"/>
      <c r="G256" s="57"/>
      <c r="H256" s="58"/>
      <c r="I256" s="59"/>
      <c r="J256" s="136">
        <f t="shared" si="166"/>
        <v>0</v>
      </c>
      <c r="K256" s="60">
        <f t="shared" si="167"/>
        <v>0</v>
      </c>
      <c r="L256" s="61">
        <f t="shared" si="168"/>
        <v>0</v>
      </c>
      <c r="M256" s="62">
        <f t="shared" si="165"/>
        <v>0</v>
      </c>
      <c r="N256" s="19">
        <f t="shared" si="169"/>
        <v>0</v>
      </c>
      <c r="O256" s="20">
        <f t="shared" si="170"/>
        <v>0</v>
      </c>
      <c r="P256" s="21"/>
      <c r="Q256" s="60">
        <f t="shared" si="171"/>
        <v>0</v>
      </c>
    </row>
    <row r="257" spans="1:17" x14ac:dyDescent="0.3">
      <c r="A257" s="198"/>
      <c r="B257" s="396"/>
      <c r="C257" s="398"/>
      <c r="D257" s="379"/>
      <c r="E257" s="98"/>
      <c r="F257" s="104"/>
      <c r="G257" s="57"/>
      <c r="H257" s="58"/>
      <c r="I257" s="59"/>
      <c r="J257" s="136">
        <f t="shared" si="166"/>
        <v>0</v>
      </c>
      <c r="K257" s="60">
        <f t="shared" si="167"/>
        <v>0</v>
      </c>
      <c r="L257" s="61">
        <f t="shared" si="168"/>
        <v>0</v>
      </c>
      <c r="M257" s="62">
        <f t="shared" si="165"/>
        <v>0</v>
      </c>
      <c r="N257" s="19">
        <f t="shared" si="169"/>
        <v>0</v>
      </c>
      <c r="O257" s="20">
        <f t="shared" si="170"/>
        <v>0</v>
      </c>
      <c r="P257" s="21"/>
      <c r="Q257" s="60">
        <f t="shared" si="171"/>
        <v>0</v>
      </c>
    </row>
    <row r="258" spans="1:17" ht="15" thickBot="1" x14ac:dyDescent="0.35">
      <c r="A258" s="198"/>
      <c r="B258" s="397"/>
      <c r="C258" s="399"/>
      <c r="D258" s="380"/>
      <c r="E258" s="99"/>
      <c r="F258" s="105"/>
      <c r="G258" s="63"/>
      <c r="H258" s="64"/>
      <c r="I258" s="65"/>
      <c r="J258" s="136">
        <f t="shared" si="166"/>
        <v>0</v>
      </c>
      <c r="K258" s="66">
        <f t="shared" si="167"/>
        <v>0</v>
      </c>
      <c r="L258" s="67">
        <f t="shared" si="168"/>
        <v>0</v>
      </c>
      <c r="M258" s="68">
        <f t="shared" si="165"/>
        <v>0</v>
      </c>
      <c r="N258" s="69">
        <f t="shared" si="169"/>
        <v>0</v>
      </c>
      <c r="O258" s="70">
        <f t="shared" si="170"/>
        <v>0</v>
      </c>
      <c r="P258" s="71"/>
      <c r="Q258" s="66">
        <f t="shared" si="171"/>
        <v>0</v>
      </c>
    </row>
    <row r="259" spans="1:17" ht="15" thickBot="1" x14ac:dyDescent="0.35">
      <c r="A259" s="198"/>
      <c r="B259" s="359" t="s">
        <v>135</v>
      </c>
      <c r="C259" s="359"/>
      <c r="D259" s="360"/>
      <c r="E259" s="100">
        <f>SUM(E248:E258)</f>
        <v>0</v>
      </c>
      <c r="F259" s="106"/>
      <c r="G259" s="158"/>
      <c r="H259" s="159"/>
      <c r="I259" s="159"/>
      <c r="J259" s="159"/>
      <c r="K259" s="72">
        <f t="shared" ref="K259:O259" si="172">SUM(K248:K258)</f>
        <v>0</v>
      </c>
      <c r="L259" s="72">
        <f t="shared" si="172"/>
        <v>0</v>
      </c>
      <c r="M259" s="73">
        <f t="shared" si="172"/>
        <v>0</v>
      </c>
      <c r="N259" s="77">
        <f t="shared" si="172"/>
        <v>0</v>
      </c>
      <c r="O259" s="78">
        <f t="shared" si="172"/>
        <v>0</v>
      </c>
      <c r="P259" s="74"/>
      <c r="Q259" s="72">
        <f>SUM(Q248:Q258)</f>
        <v>0</v>
      </c>
    </row>
    <row r="260" spans="1:17" x14ac:dyDescent="0.3">
      <c r="A260" s="198"/>
      <c r="B260" s="395" t="s">
        <v>12</v>
      </c>
      <c r="C260" s="363" t="s">
        <v>84</v>
      </c>
      <c r="D260" s="365" t="s">
        <v>36</v>
      </c>
      <c r="E260" s="97"/>
      <c r="F260" s="107"/>
      <c r="G260" s="44"/>
      <c r="H260" s="45"/>
      <c r="I260" s="46"/>
      <c r="J260" s="136">
        <f>SUM(G260:I260)</f>
        <v>0</v>
      </c>
      <c r="K260" s="15">
        <f>E260*J260</f>
        <v>0</v>
      </c>
      <c r="L260" s="17">
        <f>25%*K260</f>
        <v>0</v>
      </c>
      <c r="M260" s="18">
        <f t="shared" ref="M260:M270" si="173">ROUND(SUM(K260:L260),0)</f>
        <v>0</v>
      </c>
      <c r="N260" s="19">
        <f>$N$4*$M260</f>
        <v>0</v>
      </c>
      <c r="O260" s="20">
        <f>$O$4*$M260</f>
        <v>0</v>
      </c>
      <c r="P260" s="21"/>
      <c r="Q260" s="15">
        <f>ROUND(SUM($N260:$P260),0)</f>
        <v>0</v>
      </c>
    </row>
    <row r="261" spans="1:17" x14ac:dyDescent="0.3">
      <c r="A261" s="198"/>
      <c r="B261" s="396"/>
      <c r="C261" s="398"/>
      <c r="D261" s="379"/>
      <c r="E261" s="98"/>
      <c r="F261" s="104"/>
      <c r="G261" s="57"/>
      <c r="H261" s="58"/>
      <c r="I261" s="59"/>
      <c r="J261" s="136">
        <f t="shared" ref="J261:J270" si="174">SUM(G261:I261)</f>
        <v>0</v>
      </c>
      <c r="K261" s="60">
        <f t="shared" ref="K261:K270" si="175">E261*J261</f>
        <v>0</v>
      </c>
      <c r="L261" s="61">
        <f t="shared" ref="L261:L270" si="176">25%*K261</f>
        <v>0</v>
      </c>
      <c r="M261" s="62">
        <f t="shared" si="173"/>
        <v>0</v>
      </c>
      <c r="N261" s="19">
        <f t="shared" ref="N261:N270" si="177">$N$4*$M261</f>
        <v>0</v>
      </c>
      <c r="O261" s="20">
        <f t="shared" ref="O261:O270" si="178">$O$4*$M261</f>
        <v>0</v>
      </c>
      <c r="P261" s="21"/>
      <c r="Q261" s="60">
        <f t="shared" ref="Q261:Q270" si="179">ROUND(SUM($N261:$P261),0)</f>
        <v>0</v>
      </c>
    </row>
    <row r="262" spans="1:17" x14ac:dyDescent="0.3">
      <c r="A262" s="198"/>
      <c r="B262" s="396"/>
      <c r="C262" s="398"/>
      <c r="D262" s="379"/>
      <c r="E262" s="98"/>
      <c r="F262" s="104"/>
      <c r="G262" s="57"/>
      <c r="H262" s="58"/>
      <c r="I262" s="59"/>
      <c r="J262" s="136">
        <f t="shared" si="174"/>
        <v>0</v>
      </c>
      <c r="K262" s="60">
        <f t="shared" si="175"/>
        <v>0</v>
      </c>
      <c r="L262" s="61">
        <f t="shared" si="176"/>
        <v>0</v>
      </c>
      <c r="M262" s="62">
        <f t="shared" si="173"/>
        <v>0</v>
      </c>
      <c r="N262" s="19">
        <f t="shared" si="177"/>
        <v>0</v>
      </c>
      <c r="O262" s="20">
        <f t="shared" si="178"/>
        <v>0</v>
      </c>
      <c r="P262" s="21"/>
      <c r="Q262" s="60">
        <f t="shared" si="179"/>
        <v>0</v>
      </c>
    </row>
    <row r="263" spans="1:17" x14ac:dyDescent="0.3">
      <c r="A263" s="198"/>
      <c r="B263" s="396"/>
      <c r="C263" s="398"/>
      <c r="D263" s="379"/>
      <c r="E263" s="98"/>
      <c r="F263" s="104"/>
      <c r="G263" s="57"/>
      <c r="H263" s="58"/>
      <c r="I263" s="59"/>
      <c r="J263" s="136">
        <f t="shared" si="174"/>
        <v>0</v>
      </c>
      <c r="K263" s="60">
        <f t="shared" si="175"/>
        <v>0</v>
      </c>
      <c r="L263" s="61">
        <f t="shared" si="176"/>
        <v>0</v>
      </c>
      <c r="M263" s="62">
        <f t="shared" si="173"/>
        <v>0</v>
      </c>
      <c r="N263" s="19">
        <f t="shared" si="177"/>
        <v>0</v>
      </c>
      <c r="O263" s="20">
        <f t="shared" si="178"/>
        <v>0</v>
      </c>
      <c r="P263" s="21"/>
      <c r="Q263" s="60">
        <f t="shared" si="179"/>
        <v>0</v>
      </c>
    </row>
    <row r="264" spans="1:17" x14ac:dyDescent="0.3">
      <c r="A264" s="198"/>
      <c r="B264" s="396"/>
      <c r="C264" s="398"/>
      <c r="D264" s="379"/>
      <c r="E264" s="98"/>
      <c r="F264" s="104"/>
      <c r="G264" s="57"/>
      <c r="H264" s="58"/>
      <c r="I264" s="59"/>
      <c r="J264" s="136">
        <f t="shared" si="174"/>
        <v>0</v>
      </c>
      <c r="K264" s="60">
        <f t="shared" si="175"/>
        <v>0</v>
      </c>
      <c r="L264" s="61">
        <f t="shared" si="176"/>
        <v>0</v>
      </c>
      <c r="M264" s="62">
        <f t="shared" si="173"/>
        <v>0</v>
      </c>
      <c r="N264" s="19">
        <f t="shared" si="177"/>
        <v>0</v>
      </c>
      <c r="O264" s="20">
        <f t="shared" si="178"/>
        <v>0</v>
      </c>
      <c r="P264" s="21"/>
      <c r="Q264" s="60">
        <f t="shared" si="179"/>
        <v>0</v>
      </c>
    </row>
    <row r="265" spans="1:17" x14ac:dyDescent="0.3">
      <c r="A265" s="198"/>
      <c r="B265" s="396"/>
      <c r="C265" s="398"/>
      <c r="D265" s="379"/>
      <c r="E265" s="98"/>
      <c r="F265" s="104"/>
      <c r="G265" s="57"/>
      <c r="H265" s="58"/>
      <c r="I265" s="59"/>
      <c r="J265" s="136">
        <f t="shared" si="174"/>
        <v>0</v>
      </c>
      <c r="K265" s="60">
        <f t="shared" si="175"/>
        <v>0</v>
      </c>
      <c r="L265" s="61">
        <f t="shared" si="176"/>
        <v>0</v>
      </c>
      <c r="M265" s="62">
        <f t="shared" si="173"/>
        <v>0</v>
      </c>
      <c r="N265" s="19">
        <f t="shared" si="177"/>
        <v>0</v>
      </c>
      <c r="O265" s="20">
        <f t="shared" si="178"/>
        <v>0</v>
      </c>
      <c r="P265" s="21"/>
      <c r="Q265" s="60">
        <f t="shared" si="179"/>
        <v>0</v>
      </c>
    </row>
    <row r="266" spans="1:17" x14ac:dyDescent="0.3">
      <c r="A266" s="198"/>
      <c r="B266" s="396"/>
      <c r="C266" s="398"/>
      <c r="D266" s="379"/>
      <c r="E266" s="98"/>
      <c r="F266" s="104"/>
      <c r="G266" s="57"/>
      <c r="H266" s="58"/>
      <c r="I266" s="59"/>
      <c r="J266" s="136">
        <f t="shared" si="174"/>
        <v>0</v>
      </c>
      <c r="K266" s="60">
        <f t="shared" si="175"/>
        <v>0</v>
      </c>
      <c r="L266" s="61">
        <f t="shared" si="176"/>
        <v>0</v>
      </c>
      <c r="M266" s="62">
        <f t="shared" si="173"/>
        <v>0</v>
      </c>
      <c r="N266" s="19">
        <f t="shared" si="177"/>
        <v>0</v>
      </c>
      <c r="O266" s="20">
        <f t="shared" si="178"/>
        <v>0</v>
      </c>
      <c r="P266" s="21"/>
      <c r="Q266" s="60">
        <f t="shared" si="179"/>
        <v>0</v>
      </c>
    </row>
    <row r="267" spans="1:17" x14ac:dyDescent="0.3">
      <c r="A267" s="198"/>
      <c r="B267" s="396"/>
      <c r="C267" s="398"/>
      <c r="D267" s="379"/>
      <c r="E267" s="98"/>
      <c r="F267" s="104"/>
      <c r="G267" s="57"/>
      <c r="H267" s="58"/>
      <c r="I267" s="59"/>
      <c r="J267" s="136">
        <f t="shared" si="174"/>
        <v>0</v>
      </c>
      <c r="K267" s="60">
        <f t="shared" si="175"/>
        <v>0</v>
      </c>
      <c r="L267" s="61">
        <f t="shared" si="176"/>
        <v>0</v>
      </c>
      <c r="M267" s="62">
        <f t="shared" si="173"/>
        <v>0</v>
      </c>
      <c r="N267" s="19">
        <f t="shared" si="177"/>
        <v>0</v>
      </c>
      <c r="O267" s="20">
        <f t="shared" si="178"/>
        <v>0</v>
      </c>
      <c r="P267" s="21"/>
      <c r="Q267" s="60">
        <f t="shared" si="179"/>
        <v>0</v>
      </c>
    </row>
    <row r="268" spans="1:17" x14ac:dyDescent="0.3">
      <c r="A268" s="198"/>
      <c r="B268" s="396"/>
      <c r="C268" s="398"/>
      <c r="D268" s="379"/>
      <c r="E268" s="98"/>
      <c r="F268" s="104"/>
      <c r="G268" s="57"/>
      <c r="H268" s="58"/>
      <c r="I268" s="59"/>
      <c r="J268" s="136">
        <f t="shared" si="174"/>
        <v>0</v>
      </c>
      <c r="K268" s="60">
        <f t="shared" si="175"/>
        <v>0</v>
      </c>
      <c r="L268" s="61">
        <f t="shared" si="176"/>
        <v>0</v>
      </c>
      <c r="M268" s="62">
        <f t="shared" si="173"/>
        <v>0</v>
      </c>
      <c r="N268" s="19">
        <f t="shared" si="177"/>
        <v>0</v>
      </c>
      <c r="O268" s="20">
        <f t="shared" si="178"/>
        <v>0</v>
      </c>
      <c r="P268" s="21"/>
      <c r="Q268" s="60">
        <f t="shared" si="179"/>
        <v>0</v>
      </c>
    </row>
    <row r="269" spans="1:17" x14ac:dyDescent="0.3">
      <c r="A269" s="198"/>
      <c r="B269" s="396"/>
      <c r="C269" s="398"/>
      <c r="D269" s="379"/>
      <c r="E269" s="98"/>
      <c r="F269" s="104"/>
      <c r="G269" s="57"/>
      <c r="H269" s="58"/>
      <c r="I269" s="59"/>
      <c r="J269" s="136">
        <f t="shared" si="174"/>
        <v>0</v>
      </c>
      <c r="K269" s="60">
        <f t="shared" si="175"/>
        <v>0</v>
      </c>
      <c r="L269" s="61">
        <f t="shared" si="176"/>
        <v>0</v>
      </c>
      <c r="M269" s="62">
        <f t="shared" si="173"/>
        <v>0</v>
      </c>
      <c r="N269" s="19">
        <f t="shared" si="177"/>
        <v>0</v>
      </c>
      <c r="O269" s="20">
        <f t="shared" si="178"/>
        <v>0</v>
      </c>
      <c r="P269" s="21"/>
      <c r="Q269" s="60">
        <f t="shared" si="179"/>
        <v>0</v>
      </c>
    </row>
    <row r="270" spans="1:17" ht="15" thickBot="1" x14ac:dyDescent="0.35">
      <c r="A270" s="198"/>
      <c r="B270" s="397"/>
      <c r="C270" s="399"/>
      <c r="D270" s="380"/>
      <c r="E270" s="99"/>
      <c r="F270" s="105"/>
      <c r="G270" s="63"/>
      <c r="H270" s="64"/>
      <c r="I270" s="65"/>
      <c r="J270" s="136">
        <f t="shared" si="174"/>
        <v>0</v>
      </c>
      <c r="K270" s="66">
        <f t="shared" si="175"/>
        <v>0</v>
      </c>
      <c r="L270" s="67">
        <f t="shared" si="176"/>
        <v>0</v>
      </c>
      <c r="M270" s="68">
        <f t="shared" si="173"/>
        <v>0</v>
      </c>
      <c r="N270" s="69">
        <f t="shared" si="177"/>
        <v>0</v>
      </c>
      <c r="O270" s="70">
        <f t="shared" si="178"/>
        <v>0</v>
      </c>
      <c r="P270" s="71"/>
      <c r="Q270" s="66">
        <f t="shared" si="179"/>
        <v>0</v>
      </c>
    </row>
    <row r="271" spans="1:17" ht="15" thickBot="1" x14ac:dyDescent="0.35">
      <c r="A271" s="198"/>
      <c r="B271" s="359" t="s">
        <v>137</v>
      </c>
      <c r="C271" s="359"/>
      <c r="D271" s="360"/>
      <c r="E271" s="100">
        <f>SUM(E260:E270)</f>
        <v>0</v>
      </c>
      <c r="F271" s="106"/>
      <c r="G271" s="158"/>
      <c r="H271" s="159"/>
      <c r="I271" s="159"/>
      <c r="J271" s="159"/>
      <c r="K271" s="72">
        <f t="shared" ref="K271:O271" si="180">SUM(K260:K270)</f>
        <v>0</v>
      </c>
      <c r="L271" s="72">
        <f t="shared" si="180"/>
        <v>0</v>
      </c>
      <c r="M271" s="73">
        <f t="shared" si="180"/>
        <v>0</v>
      </c>
      <c r="N271" s="77">
        <f t="shared" si="180"/>
        <v>0</v>
      </c>
      <c r="O271" s="78">
        <f t="shared" si="180"/>
        <v>0</v>
      </c>
      <c r="P271" s="74"/>
      <c r="Q271" s="72">
        <f>SUM(Q260:Q270)</f>
        <v>0</v>
      </c>
    </row>
    <row r="272" spans="1:17" x14ac:dyDescent="0.3">
      <c r="A272" s="198"/>
      <c r="B272" s="395" t="s">
        <v>13</v>
      </c>
      <c r="C272" s="363" t="s">
        <v>85</v>
      </c>
      <c r="D272" s="365" t="s">
        <v>37</v>
      </c>
      <c r="E272" s="97"/>
      <c r="F272" s="107"/>
      <c r="G272" s="44"/>
      <c r="H272" s="45"/>
      <c r="I272" s="46"/>
      <c r="J272" s="136">
        <f>SUM(G272:I272)</f>
        <v>0</v>
      </c>
      <c r="K272" s="15">
        <f>E272*J272</f>
        <v>0</v>
      </c>
      <c r="L272" s="17">
        <f>25%*K272</f>
        <v>0</v>
      </c>
      <c r="M272" s="18">
        <f t="shared" ref="M272:M282" si="181">ROUND(SUM(K272:L272),0)</f>
        <v>0</v>
      </c>
      <c r="N272" s="19">
        <f>$N$4*$M272</f>
        <v>0</v>
      </c>
      <c r="O272" s="20">
        <f>$O$4*$M272</f>
        <v>0</v>
      </c>
      <c r="P272" s="21"/>
      <c r="Q272" s="15">
        <f>ROUND(SUM($N272:$P272),0)</f>
        <v>0</v>
      </c>
    </row>
    <row r="273" spans="1:17" x14ac:dyDescent="0.3">
      <c r="A273" s="198"/>
      <c r="B273" s="396"/>
      <c r="C273" s="398"/>
      <c r="D273" s="379"/>
      <c r="E273" s="98"/>
      <c r="F273" s="104"/>
      <c r="G273" s="57"/>
      <c r="H273" s="58"/>
      <c r="I273" s="59"/>
      <c r="J273" s="136">
        <f t="shared" ref="J273:J282" si="182">SUM(G273:I273)</f>
        <v>0</v>
      </c>
      <c r="K273" s="60">
        <f t="shared" ref="K273:K282" si="183">E273*J273</f>
        <v>0</v>
      </c>
      <c r="L273" s="61">
        <f t="shared" ref="L273:L282" si="184">25%*K273</f>
        <v>0</v>
      </c>
      <c r="M273" s="62">
        <f t="shared" si="181"/>
        <v>0</v>
      </c>
      <c r="N273" s="19">
        <f t="shared" ref="N273:N282" si="185">$N$4*$M273</f>
        <v>0</v>
      </c>
      <c r="O273" s="20">
        <f t="shared" ref="O273:O282" si="186">$O$4*$M273</f>
        <v>0</v>
      </c>
      <c r="P273" s="21"/>
      <c r="Q273" s="60">
        <f t="shared" ref="Q273:Q282" si="187">ROUND(SUM($N273:$P273),0)</f>
        <v>0</v>
      </c>
    </row>
    <row r="274" spans="1:17" x14ac:dyDescent="0.3">
      <c r="A274" s="198"/>
      <c r="B274" s="396"/>
      <c r="C274" s="398"/>
      <c r="D274" s="379"/>
      <c r="E274" s="98"/>
      <c r="F274" s="104"/>
      <c r="G274" s="57"/>
      <c r="H274" s="58"/>
      <c r="I274" s="59"/>
      <c r="J274" s="136">
        <f t="shared" si="182"/>
        <v>0</v>
      </c>
      <c r="K274" s="60">
        <f t="shared" si="183"/>
        <v>0</v>
      </c>
      <c r="L274" s="61">
        <f t="shared" si="184"/>
        <v>0</v>
      </c>
      <c r="M274" s="62">
        <f t="shared" si="181"/>
        <v>0</v>
      </c>
      <c r="N274" s="19">
        <f t="shared" si="185"/>
        <v>0</v>
      </c>
      <c r="O274" s="20">
        <f t="shared" si="186"/>
        <v>0</v>
      </c>
      <c r="P274" s="21"/>
      <c r="Q274" s="60">
        <f t="shared" si="187"/>
        <v>0</v>
      </c>
    </row>
    <row r="275" spans="1:17" x14ac:dyDescent="0.3">
      <c r="A275" s="198"/>
      <c r="B275" s="396"/>
      <c r="C275" s="398"/>
      <c r="D275" s="379"/>
      <c r="E275" s="98"/>
      <c r="F275" s="104"/>
      <c r="G275" s="57"/>
      <c r="H275" s="58"/>
      <c r="I275" s="59"/>
      <c r="J275" s="136">
        <f t="shared" si="182"/>
        <v>0</v>
      </c>
      <c r="K275" s="60">
        <f t="shared" si="183"/>
        <v>0</v>
      </c>
      <c r="L275" s="61">
        <f t="shared" si="184"/>
        <v>0</v>
      </c>
      <c r="M275" s="62">
        <f t="shared" si="181"/>
        <v>0</v>
      </c>
      <c r="N275" s="19">
        <f t="shared" si="185"/>
        <v>0</v>
      </c>
      <c r="O275" s="20">
        <f t="shared" si="186"/>
        <v>0</v>
      </c>
      <c r="P275" s="21"/>
      <c r="Q275" s="60">
        <f t="shared" si="187"/>
        <v>0</v>
      </c>
    </row>
    <row r="276" spans="1:17" x14ac:dyDescent="0.3">
      <c r="A276" s="198"/>
      <c r="B276" s="396"/>
      <c r="C276" s="398"/>
      <c r="D276" s="379"/>
      <c r="E276" s="98"/>
      <c r="F276" s="104"/>
      <c r="G276" s="57"/>
      <c r="H276" s="58"/>
      <c r="I276" s="59"/>
      <c r="J276" s="136">
        <f t="shared" si="182"/>
        <v>0</v>
      </c>
      <c r="K276" s="60">
        <f t="shared" si="183"/>
        <v>0</v>
      </c>
      <c r="L276" s="61">
        <f t="shared" si="184"/>
        <v>0</v>
      </c>
      <c r="M276" s="62">
        <f t="shared" si="181"/>
        <v>0</v>
      </c>
      <c r="N276" s="19">
        <f t="shared" si="185"/>
        <v>0</v>
      </c>
      <c r="O276" s="20">
        <f t="shared" si="186"/>
        <v>0</v>
      </c>
      <c r="P276" s="21"/>
      <c r="Q276" s="60">
        <f t="shared" si="187"/>
        <v>0</v>
      </c>
    </row>
    <row r="277" spans="1:17" x14ac:dyDescent="0.3">
      <c r="A277" s="198"/>
      <c r="B277" s="396"/>
      <c r="C277" s="398"/>
      <c r="D277" s="379"/>
      <c r="E277" s="98"/>
      <c r="F277" s="104"/>
      <c r="G277" s="57"/>
      <c r="H277" s="58"/>
      <c r="I277" s="59"/>
      <c r="J277" s="136">
        <f t="shared" si="182"/>
        <v>0</v>
      </c>
      <c r="K277" s="60">
        <f t="shared" si="183"/>
        <v>0</v>
      </c>
      <c r="L277" s="61">
        <f t="shared" si="184"/>
        <v>0</v>
      </c>
      <c r="M277" s="62">
        <f t="shared" si="181"/>
        <v>0</v>
      </c>
      <c r="N277" s="19">
        <f t="shared" si="185"/>
        <v>0</v>
      </c>
      <c r="O277" s="20">
        <f t="shared" si="186"/>
        <v>0</v>
      </c>
      <c r="P277" s="21"/>
      <c r="Q277" s="60">
        <f t="shared" si="187"/>
        <v>0</v>
      </c>
    </row>
    <row r="278" spans="1:17" x14ac:dyDescent="0.3">
      <c r="A278" s="198"/>
      <c r="B278" s="396"/>
      <c r="C278" s="398"/>
      <c r="D278" s="379"/>
      <c r="E278" s="98"/>
      <c r="F278" s="104"/>
      <c r="G278" s="57"/>
      <c r="H278" s="58"/>
      <c r="I278" s="59"/>
      <c r="J278" s="136">
        <f t="shared" si="182"/>
        <v>0</v>
      </c>
      <c r="K278" s="60">
        <f t="shared" si="183"/>
        <v>0</v>
      </c>
      <c r="L278" s="61">
        <f t="shared" si="184"/>
        <v>0</v>
      </c>
      <c r="M278" s="62">
        <f t="shared" si="181"/>
        <v>0</v>
      </c>
      <c r="N278" s="19">
        <f t="shared" si="185"/>
        <v>0</v>
      </c>
      <c r="O278" s="20">
        <f t="shared" si="186"/>
        <v>0</v>
      </c>
      <c r="P278" s="21"/>
      <c r="Q278" s="60">
        <f t="shared" si="187"/>
        <v>0</v>
      </c>
    </row>
    <row r="279" spans="1:17" x14ac:dyDescent="0.3">
      <c r="A279" s="198"/>
      <c r="B279" s="396"/>
      <c r="C279" s="398"/>
      <c r="D279" s="379"/>
      <c r="E279" s="98"/>
      <c r="F279" s="104"/>
      <c r="G279" s="57"/>
      <c r="H279" s="58"/>
      <c r="I279" s="59"/>
      <c r="J279" s="136">
        <f t="shared" si="182"/>
        <v>0</v>
      </c>
      <c r="K279" s="60">
        <f t="shared" si="183"/>
        <v>0</v>
      </c>
      <c r="L279" s="61">
        <f t="shared" si="184"/>
        <v>0</v>
      </c>
      <c r="M279" s="62">
        <f t="shared" si="181"/>
        <v>0</v>
      </c>
      <c r="N279" s="19">
        <f t="shared" si="185"/>
        <v>0</v>
      </c>
      <c r="O279" s="20">
        <f t="shared" si="186"/>
        <v>0</v>
      </c>
      <c r="P279" s="21"/>
      <c r="Q279" s="60">
        <f t="shared" si="187"/>
        <v>0</v>
      </c>
    </row>
    <row r="280" spans="1:17" x14ac:dyDescent="0.3">
      <c r="A280" s="198"/>
      <c r="B280" s="396"/>
      <c r="C280" s="398"/>
      <c r="D280" s="379"/>
      <c r="E280" s="98"/>
      <c r="F280" s="104"/>
      <c r="G280" s="57"/>
      <c r="H280" s="58"/>
      <c r="I280" s="59"/>
      <c r="J280" s="136">
        <f t="shared" si="182"/>
        <v>0</v>
      </c>
      <c r="K280" s="60">
        <f t="shared" si="183"/>
        <v>0</v>
      </c>
      <c r="L280" s="61">
        <f t="shared" si="184"/>
        <v>0</v>
      </c>
      <c r="M280" s="62">
        <f t="shared" si="181"/>
        <v>0</v>
      </c>
      <c r="N280" s="19">
        <f t="shared" si="185"/>
        <v>0</v>
      </c>
      <c r="O280" s="20">
        <f t="shared" si="186"/>
        <v>0</v>
      </c>
      <c r="P280" s="21"/>
      <c r="Q280" s="60">
        <f t="shared" si="187"/>
        <v>0</v>
      </c>
    </row>
    <row r="281" spans="1:17" x14ac:dyDescent="0.3">
      <c r="A281" s="198"/>
      <c r="B281" s="396"/>
      <c r="C281" s="398"/>
      <c r="D281" s="379"/>
      <c r="E281" s="98"/>
      <c r="F281" s="104"/>
      <c r="G281" s="57"/>
      <c r="H281" s="58"/>
      <c r="I281" s="59"/>
      <c r="J281" s="136">
        <f t="shared" si="182"/>
        <v>0</v>
      </c>
      <c r="K281" s="60">
        <f t="shared" si="183"/>
        <v>0</v>
      </c>
      <c r="L281" s="61">
        <f t="shared" si="184"/>
        <v>0</v>
      </c>
      <c r="M281" s="62">
        <f t="shared" si="181"/>
        <v>0</v>
      </c>
      <c r="N281" s="19">
        <f t="shared" si="185"/>
        <v>0</v>
      </c>
      <c r="O281" s="20">
        <f t="shared" si="186"/>
        <v>0</v>
      </c>
      <c r="P281" s="21"/>
      <c r="Q281" s="60">
        <f t="shared" si="187"/>
        <v>0</v>
      </c>
    </row>
    <row r="282" spans="1:17" ht="15" thickBot="1" x14ac:dyDescent="0.35">
      <c r="A282" s="198"/>
      <c r="B282" s="397"/>
      <c r="C282" s="399"/>
      <c r="D282" s="380"/>
      <c r="E282" s="99"/>
      <c r="F282" s="105"/>
      <c r="G282" s="63"/>
      <c r="H282" s="64"/>
      <c r="I282" s="65"/>
      <c r="J282" s="136">
        <f t="shared" si="182"/>
        <v>0</v>
      </c>
      <c r="K282" s="66">
        <f t="shared" si="183"/>
        <v>0</v>
      </c>
      <c r="L282" s="67">
        <f t="shared" si="184"/>
        <v>0</v>
      </c>
      <c r="M282" s="68">
        <f t="shared" si="181"/>
        <v>0</v>
      </c>
      <c r="N282" s="69">
        <f t="shared" si="185"/>
        <v>0</v>
      </c>
      <c r="O282" s="70">
        <f t="shared" si="186"/>
        <v>0</v>
      </c>
      <c r="P282" s="71"/>
      <c r="Q282" s="66">
        <f t="shared" si="187"/>
        <v>0</v>
      </c>
    </row>
    <row r="283" spans="1:17" ht="15" thickBot="1" x14ac:dyDescent="0.35">
      <c r="A283" s="198"/>
      <c r="B283" s="359" t="s">
        <v>138</v>
      </c>
      <c r="C283" s="359"/>
      <c r="D283" s="360"/>
      <c r="E283" s="100">
        <f>SUM(E272:E282)</f>
        <v>0</v>
      </c>
      <c r="F283" s="106"/>
      <c r="G283" s="158"/>
      <c r="H283" s="159"/>
      <c r="I283" s="159"/>
      <c r="J283" s="159"/>
      <c r="K283" s="72">
        <f t="shared" ref="K283:O283" si="188">SUM(K272:K282)</f>
        <v>0</v>
      </c>
      <c r="L283" s="72">
        <f t="shared" si="188"/>
        <v>0</v>
      </c>
      <c r="M283" s="73">
        <f t="shared" si="188"/>
        <v>0</v>
      </c>
      <c r="N283" s="77">
        <f t="shared" si="188"/>
        <v>0</v>
      </c>
      <c r="O283" s="78">
        <f t="shared" si="188"/>
        <v>0</v>
      </c>
      <c r="P283" s="74"/>
      <c r="Q283" s="72">
        <f>SUM(Q272:Q282)</f>
        <v>0</v>
      </c>
    </row>
    <row r="284" spans="1:17" x14ac:dyDescent="0.3">
      <c r="A284" s="198"/>
      <c r="B284" s="395" t="s">
        <v>14</v>
      </c>
      <c r="C284" s="363" t="s">
        <v>86</v>
      </c>
      <c r="D284" s="365" t="s">
        <v>38</v>
      </c>
      <c r="E284" s="97"/>
      <c r="F284" s="107"/>
      <c r="G284" s="44"/>
      <c r="H284" s="45"/>
      <c r="I284" s="46"/>
      <c r="J284" s="136">
        <f>SUM(G284:I284)</f>
        <v>0</v>
      </c>
      <c r="K284" s="15">
        <f>E284*J284</f>
        <v>0</v>
      </c>
      <c r="L284" s="17">
        <f>25%*K284</f>
        <v>0</v>
      </c>
      <c r="M284" s="18">
        <f t="shared" ref="M284:M294" si="189">ROUND(SUM(K284:L284),0)</f>
        <v>0</v>
      </c>
      <c r="N284" s="19">
        <f>$N$4*$M284</f>
        <v>0</v>
      </c>
      <c r="O284" s="20">
        <f>$O$4*$M284</f>
        <v>0</v>
      </c>
      <c r="P284" s="21"/>
      <c r="Q284" s="15">
        <f>ROUND(SUM($N284:$P284),0)</f>
        <v>0</v>
      </c>
    </row>
    <row r="285" spans="1:17" x14ac:dyDescent="0.3">
      <c r="A285" s="198"/>
      <c r="B285" s="396"/>
      <c r="C285" s="398"/>
      <c r="D285" s="379"/>
      <c r="E285" s="98"/>
      <c r="F285" s="104"/>
      <c r="G285" s="57"/>
      <c r="H285" s="58"/>
      <c r="I285" s="59"/>
      <c r="J285" s="136">
        <f t="shared" ref="J285:J294" si="190">SUM(G285:I285)</f>
        <v>0</v>
      </c>
      <c r="K285" s="60">
        <f t="shared" ref="K285:K294" si="191">E285*J285</f>
        <v>0</v>
      </c>
      <c r="L285" s="61">
        <f t="shared" ref="L285:L294" si="192">25%*K285</f>
        <v>0</v>
      </c>
      <c r="M285" s="62">
        <f t="shared" si="189"/>
        <v>0</v>
      </c>
      <c r="N285" s="19">
        <f t="shared" ref="N285:N294" si="193">$N$4*$M285</f>
        <v>0</v>
      </c>
      <c r="O285" s="20">
        <f t="shared" ref="O285:O294" si="194">$O$4*$M285</f>
        <v>0</v>
      </c>
      <c r="P285" s="21"/>
      <c r="Q285" s="60">
        <f t="shared" ref="Q285:Q294" si="195">ROUND(SUM($N285:$P285),0)</f>
        <v>0</v>
      </c>
    </row>
    <row r="286" spans="1:17" x14ac:dyDescent="0.3">
      <c r="A286" s="198"/>
      <c r="B286" s="396"/>
      <c r="C286" s="398"/>
      <c r="D286" s="379"/>
      <c r="E286" s="98"/>
      <c r="F286" s="104"/>
      <c r="G286" s="57"/>
      <c r="H286" s="58"/>
      <c r="I286" s="59"/>
      <c r="J286" s="136">
        <f t="shared" si="190"/>
        <v>0</v>
      </c>
      <c r="K286" s="60">
        <f t="shared" si="191"/>
        <v>0</v>
      </c>
      <c r="L286" s="61">
        <f t="shared" si="192"/>
        <v>0</v>
      </c>
      <c r="M286" s="62">
        <f t="shared" si="189"/>
        <v>0</v>
      </c>
      <c r="N286" s="19">
        <f t="shared" si="193"/>
        <v>0</v>
      </c>
      <c r="O286" s="20">
        <f t="shared" si="194"/>
        <v>0</v>
      </c>
      <c r="P286" s="21"/>
      <c r="Q286" s="60">
        <f t="shared" si="195"/>
        <v>0</v>
      </c>
    </row>
    <row r="287" spans="1:17" x14ac:dyDescent="0.3">
      <c r="A287" s="198"/>
      <c r="B287" s="396"/>
      <c r="C287" s="398"/>
      <c r="D287" s="379"/>
      <c r="E287" s="98"/>
      <c r="F287" s="104"/>
      <c r="G287" s="57"/>
      <c r="H287" s="58"/>
      <c r="I287" s="59"/>
      <c r="J287" s="136">
        <f t="shared" si="190"/>
        <v>0</v>
      </c>
      <c r="K287" s="60">
        <f t="shared" si="191"/>
        <v>0</v>
      </c>
      <c r="L287" s="61">
        <f t="shared" si="192"/>
        <v>0</v>
      </c>
      <c r="M287" s="62">
        <f t="shared" si="189"/>
        <v>0</v>
      </c>
      <c r="N287" s="19">
        <f t="shared" si="193"/>
        <v>0</v>
      </c>
      <c r="O287" s="20">
        <f t="shared" si="194"/>
        <v>0</v>
      </c>
      <c r="P287" s="21"/>
      <c r="Q287" s="60">
        <f t="shared" si="195"/>
        <v>0</v>
      </c>
    </row>
    <row r="288" spans="1:17" x14ac:dyDescent="0.3">
      <c r="A288" s="198"/>
      <c r="B288" s="396"/>
      <c r="C288" s="398"/>
      <c r="D288" s="379"/>
      <c r="E288" s="98"/>
      <c r="F288" s="104"/>
      <c r="G288" s="57"/>
      <c r="H288" s="58"/>
      <c r="I288" s="59"/>
      <c r="J288" s="136">
        <f t="shared" si="190"/>
        <v>0</v>
      </c>
      <c r="K288" s="60">
        <f t="shared" si="191"/>
        <v>0</v>
      </c>
      <c r="L288" s="61">
        <f t="shared" si="192"/>
        <v>0</v>
      </c>
      <c r="M288" s="62">
        <f t="shared" si="189"/>
        <v>0</v>
      </c>
      <c r="N288" s="19">
        <f t="shared" si="193"/>
        <v>0</v>
      </c>
      <c r="O288" s="20">
        <f t="shared" si="194"/>
        <v>0</v>
      </c>
      <c r="P288" s="21"/>
      <c r="Q288" s="60">
        <f t="shared" si="195"/>
        <v>0</v>
      </c>
    </row>
    <row r="289" spans="1:17" x14ac:dyDescent="0.3">
      <c r="A289" s="198"/>
      <c r="B289" s="396"/>
      <c r="C289" s="398"/>
      <c r="D289" s="379"/>
      <c r="E289" s="98"/>
      <c r="F289" s="104"/>
      <c r="G289" s="57"/>
      <c r="H289" s="58"/>
      <c r="I289" s="59"/>
      <c r="J289" s="136">
        <f t="shared" si="190"/>
        <v>0</v>
      </c>
      <c r="K289" s="60">
        <f t="shared" si="191"/>
        <v>0</v>
      </c>
      <c r="L289" s="61">
        <f t="shared" si="192"/>
        <v>0</v>
      </c>
      <c r="M289" s="62">
        <f t="shared" si="189"/>
        <v>0</v>
      </c>
      <c r="N289" s="19">
        <f t="shared" si="193"/>
        <v>0</v>
      </c>
      <c r="O289" s="20">
        <f t="shared" si="194"/>
        <v>0</v>
      </c>
      <c r="P289" s="21"/>
      <c r="Q289" s="60">
        <f t="shared" si="195"/>
        <v>0</v>
      </c>
    </row>
    <row r="290" spans="1:17" x14ac:dyDescent="0.3">
      <c r="A290" s="198"/>
      <c r="B290" s="396"/>
      <c r="C290" s="398"/>
      <c r="D290" s="379"/>
      <c r="E290" s="98"/>
      <c r="F290" s="104"/>
      <c r="G290" s="57"/>
      <c r="H290" s="58"/>
      <c r="I290" s="59"/>
      <c r="J290" s="136">
        <f t="shared" si="190"/>
        <v>0</v>
      </c>
      <c r="K290" s="60">
        <f t="shared" si="191"/>
        <v>0</v>
      </c>
      <c r="L290" s="61">
        <f t="shared" si="192"/>
        <v>0</v>
      </c>
      <c r="M290" s="62">
        <f t="shared" si="189"/>
        <v>0</v>
      </c>
      <c r="N290" s="19">
        <f t="shared" si="193"/>
        <v>0</v>
      </c>
      <c r="O290" s="20">
        <f t="shared" si="194"/>
        <v>0</v>
      </c>
      <c r="P290" s="21"/>
      <c r="Q290" s="60">
        <f t="shared" si="195"/>
        <v>0</v>
      </c>
    </row>
    <row r="291" spans="1:17" x14ac:dyDescent="0.3">
      <c r="A291" s="198"/>
      <c r="B291" s="396"/>
      <c r="C291" s="398"/>
      <c r="D291" s="379"/>
      <c r="E291" s="98"/>
      <c r="F291" s="104"/>
      <c r="G291" s="57"/>
      <c r="H291" s="58"/>
      <c r="I291" s="59"/>
      <c r="J291" s="136">
        <f t="shared" si="190"/>
        <v>0</v>
      </c>
      <c r="K291" s="60">
        <f t="shared" si="191"/>
        <v>0</v>
      </c>
      <c r="L291" s="61">
        <f t="shared" si="192"/>
        <v>0</v>
      </c>
      <c r="M291" s="62">
        <f t="shared" si="189"/>
        <v>0</v>
      </c>
      <c r="N291" s="19">
        <f t="shared" si="193"/>
        <v>0</v>
      </c>
      <c r="O291" s="20">
        <f t="shared" si="194"/>
        <v>0</v>
      </c>
      <c r="P291" s="21"/>
      <c r="Q291" s="60">
        <f t="shared" si="195"/>
        <v>0</v>
      </c>
    </row>
    <row r="292" spans="1:17" x14ac:dyDescent="0.3">
      <c r="A292" s="198"/>
      <c r="B292" s="396"/>
      <c r="C292" s="398"/>
      <c r="D292" s="379"/>
      <c r="E292" s="98"/>
      <c r="F292" s="104"/>
      <c r="G292" s="57"/>
      <c r="H292" s="58"/>
      <c r="I292" s="59"/>
      <c r="J292" s="136">
        <f t="shared" si="190"/>
        <v>0</v>
      </c>
      <c r="K292" s="60">
        <f t="shared" si="191"/>
        <v>0</v>
      </c>
      <c r="L292" s="61">
        <f t="shared" si="192"/>
        <v>0</v>
      </c>
      <c r="M292" s="62">
        <f t="shared" si="189"/>
        <v>0</v>
      </c>
      <c r="N292" s="19">
        <f t="shared" si="193"/>
        <v>0</v>
      </c>
      <c r="O292" s="20">
        <f t="shared" si="194"/>
        <v>0</v>
      </c>
      <c r="P292" s="21"/>
      <c r="Q292" s="60">
        <f t="shared" si="195"/>
        <v>0</v>
      </c>
    </row>
    <row r="293" spans="1:17" x14ac:dyDescent="0.3">
      <c r="A293" s="198"/>
      <c r="B293" s="396"/>
      <c r="C293" s="398"/>
      <c r="D293" s="379"/>
      <c r="E293" s="98"/>
      <c r="F293" s="104"/>
      <c r="G293" s="57"/>
      <c r="H293" s="58"/>
      <c r="I293" s="59"/>
      <c r="J293" s="136">
        <f t="shared" si="190"/>
        <v>0</v>
      </c>
      <c r="K293" s="60">
        <f t="shared" si="191"/>
        <v>0</v>
      </c>
      <c r="L293" s="61">
        <f t="shared" si="192"/>
        <v>0</v>
      </c>
      <c r="M293" s="62">
        <f t="shared" si="189"/>
        <v>0</v>
      </c>
      <c r="N293" s="19">
        <f t="shared" si="193"/>
        <v>0</v>
      </c>
      <c r="O293" s="20">
        <f t="shared" si="194"/>
        <v>0</v>
      </c>
      <c r="P293" s="21"/>
      <c r="Q293" s="60">
        <f t="shared" si="195"/>
        <v>0</v>
      </c>
    </row>
    <row r="294" spans="1:17" ht="15" thickBot="1" x14ac:dyDescent="0.35">
      <c r="A294" s="198"/>
      <c r="B294" s="397"/>
      <c r="C294" s="399"/>
      <c r="D294" s="380"/>
      <c r="E294" s="99"/>
      <c r="F294" s="105"/>
      <c r="G294" s="63"/>
      <c r="H294" s="64"/>
      <c r="I294" s="65"/>
      <c r="J294" s="136">
        <f t="shared" si="190"/>
        <v>0</v>
      </c>
      <c r="K294" s="66">
        <f t="shared" si="191"/>
        <v>0</v>
      </c>
      <c r="L294" s="67">
        <f t="shared" si="192"/>
        <v>0</v>
      </c>
      <c r="M294" s="68">
        <f t="shared" si="189"/>
        <v>0</v>
      </c>
      <c r="N294" s="69">
        <f t="shared" si="193"/>
        <v>0</v>
      </c>
      <c r="O294" s="70">
        <f t="shared" si="194"/>
        <v>0</v>
      </c>
      <c r="P294" s="71"/>
      <c r="Q294" s="66">
        <f t="shared" si="195"/>
        <v>0</v>
      </c>
    </row>
    <row r="295" spans="1:17" ht="15" thickBot="1" x14ac:dyDescent="0.35">
      <c r="A295" s="199"/>
      <c r="B295" s="359" t="s">
        <v>139</v>
      </c>
      <c r="C295" s="359"/>
      <c r="D295" s="360"/>
      <c r="E295" s="100">
        <f>SUM(E284:E294)</f>
        <v>0</v>
      </c>
      <c r="F295" s="106"/>
      <c r="G295" s="158"/>
      <c r="H295" s="159"/>
      <c r="I295" s="159"/>
      <c r="J295" s="159"/>
      <c r="K295" s="72">
        <f t="shared" ref="K295:O295" si="196">SUM(K284:K294)</f>
        <v>0</v>
      </c>
      <c r="L295" s="72">
        <f t="shared" si="196"/>
        <v>0</v>
      </c>
      <c r="M295" s="73">
        <f t="shared" si="196"/>
        <v>0</v>
      </c>
      <c r="N295" s="77">
        <f t="shared" si="196"/>
        <v>0</v>
      </c>
      <c r="O295" s="78">
        <f t="shared" si="196"/>
        <v>0</v>
      </c>
      <c r="P295" s="74"/>
      <c r="Q295" s="72">
        <f>SUM(Q284:Q294)</f>
        <v>0</v>
      </c>
    </row>
    <row r="296" spans="1:17" ht="15" customHeight="1" x14ac:dyDescent="0.3">
      <c r="A296" s="384" t="s">
        <v>67</v>
      </c>
      <c r="B296" s="401">
        <v>12</v>
      </c>
      <c r="C296" s="354" t="s">
        <v>114</v>
      </c>
      <c r="D296" s="356"/>
      <c r="E296" s="97"/>
      <c r="F296" s="107"/>
      <c r="G296" s="44"/>
      <c r="H296" s="45"/>
      <c r="I296" s="46"/>
      <c r="J296" s="136">
        <f>SUM(G296:I296)</f>
        <v>0</v>
      </c>
      <c r="K296" s="33">
        <f t="shared" ref="K296:K306" si="197">E296*J296</f>
        <v>0</v>
      </c>
      <c r="L296" s="17">
        <f t="shared" ref="L296:L306" si="198">25%*K296</f>
        <v>0</v>
      </c>
      <c r="M296" s="34">
        <f t="shared" ref="M296:M306" si="199">ROUND(SUM(K296:L296),0)</f>
        <v>0</v>
      </c>
      <c r="N296" s="19">
        <f t="shared" ref="N296:N306" si="200">$N$4*$M296</f>
        <v>0</v>
      </c>
      <c r="O296" s="20">
        <f t="shared" ref="O296:O306" si="201">$O$4*$M296</f>
        <v>0</v>
      </c>
      <c r="P296" s="21"/>
      <c r="Q296" s="33">
        <f t="shared" ref="Q296:Q306" si="202">ROUND(SUM($N296:$P296),0)</f>
        <v>0</v>
      </c>
    </row>
    <row r="297" spans="1:17" x14ac:dyDescent="0.3">
      <c r="A297" s="385"/>
      <c r="B297" s="396"/>
      <c r="C297" s="398"/>
      <c r="D297" s="379"/>
      <c r="E297" s="98"/>
      <c r="F297" s="104"/>
      <c r="G297" s="57"/>
      <c r="H297" s="58"/>
      <c r="I297" s="59"/>
      <c r="J297" s="136">
        <f t="shared" ref="J297:J306" si="203">SUM(G297:I297)</f>
        <v>0</v>
      </c>
      <c r="K297" s="83">
        <f t="shared" si="197"/>
        <v>0</v>
      </c>
      <c r="L297" s="61">
        <f t="shared" si="198"/>
        <v>0</v>
      </c>
      <c r="M297" s="85">
        <f t="shared" si="199"/>
        <v>0</v>
      </c>
      <c r="N297" s="19">
        <f t="shared" si="200"/>
        <v>0</v>
      </c>
      <c r="O297" s="20">
        <f t="shared" si="201"/>
        <v>0</v>
      </c>
      <c r="P297" s="21"/>
      <c r="Q297" s="83">
        <f t="shared" si="202"/>
        <v>0</v>
      </c>
    </row>
    <row r="298" spans="1:17" x14ac:dyDescent="0.3">
      <c r="A298" s="385"/>
      <c r="B298" s="396"/>
      <c r="C298" s="398"/>
      <c r="D298" s="379"/>
      <c r="E298" s="98"/>
      <c r="F298" s="104"/>
      <c r="G298" s="57"/>
      <c r="H298" s="58"/>
      <c r="I298" s="59"/>
      <c r="J298" s="136">
        <f t="shared" si="203"/>
        <v>0</v>
      </c>
      <c r="K298" s="83">
        <f t="shared" si="197"/>
        <v>0</v>
      </c>
      <c r="L298" s="61">
        <f t="shared" si="198"/>
        <v>0</v>
      </c>
      <c r="M298" s="85">
        <f t="shared" si="199"/>
        <v>0</v>
      </c>
      <c r="N298" s="19">
        <f t="shared" si="200"/>
        <v>0</v>
      </c>
      <c r="O298" s="20">
        <f t="shared" si="201"/>
        <v>0</v>
      </c>
      <c r="P298" s="21"/>
      <c r="Q298" s="83">
        <f t="shared" si="202"/>
        <v>0</v>
      </c>
    </row>
    <row r="299" spans="1:17" x14ac:dyDescent="0.3">
      <c r="A299" s="385"/>
      <c r="B299" s="396"/>
      <c r="C299" s="398"/>
      <c r="D299" s="379"/>
      <c r="E299" s="98"/>
      <c r="F299" s="104"/>
      <c r="G299" s="57"/>
      <c r="H299" s="58"/>
      <c r="I299" s="59"/>
      <c r="J299" s="136">
        <f t="shared" si="203"/>
        <v>0</v>
      </c>
      <c r="K299" s="83">
        <f t="shared" si="197"/>
        <v>0</v>
      </c>
      <c r="L299" s="61">
        <f t="shared" si="198"/>
        <v>0</v>
      </c>
      <c r="M299" s="85">
        <f t="shared" si="199"/>
        <v>0</v>
      </c>
      <c r="N299" s="19">
        <f t="shared" si="200"/>
        <v>0</v>
      </c>
      <c r="O299" s="20">
        <f t="shared" si="201"/>
        <v>0</v>
      </c>
      <c r="P299" s="21"/>
      <c r="Q299" s="83">
        <f t="shared" si="202"/>
        <v>0</v>
      </c>
    </row>
    <row r="300" spans="1:17" x14ac:dyDescent="0.3">
      <c r="A300" s="385"/>
      <c r="B300" s="396"/>
      <c r="C300" s="398"/>
      <c r="D300" s="379"/>
      <c r="E300" s="98"/>
      <c r="F300" s="104"/>
      <c r="G300" s="57"/>
      <c r="H300" s="58"/>
      <c r="I300" s="59"/>
      <c r="J300" s="136">
        <f t="shared" si="203"/>
        <v>0</v>
      </c>
      <c r="K300" s="83">
        <f t="shared" si="197"/>
        <v>0</v>
      </c>
      <c r="L300" s="61">
        <f t="shared" si="198"/>
        <v>0</v>
      </c>
      <c r="M300" s="85">
        <f t="shared" si="199"/>
        <v>0</v>
      </c>
      <c r="N300" s="19">
        <f t="shared" si="200"/>
        <v>0</v>
      </c>
      <c r="O300" s="20">
        <f t="shared" si="201"/>
        <v>0</v>
      </c>
      <c r="P300" s="21"/>
      <c r="Q300" s="83">
        <f t="shared" si="202"/>
        <v>0</v>
      </c>
    </row>
    <row r="301" spans="1:17" x14ac:dyDescent="0.3">
      <c r="A301" s="385"/>
      <c r="B301" s="396"/>
      <c r="C301" s="398"/>
      <c r="D301" s="379"/>
      <c r="E301" s="98"/>
      <c r="F301" s="104"/>
      <c r="G301" s="57"/>
      <c r="H301" s="58"/>
      <c r="I301" s="59"/>
      <c r="J301" s="136">
        <f t="shared" si="203"/>
        <v>0</v>
      </c>
      <c r="K301" s="83">
        <f t="shared" si="197"/>
        <v>0</v>
      </c>
      <c r="L301" s="61">
        <f t="shared" si="198"/>
        <v>0</v>
      </c>
      <c r="M301" s="85">
        <f t="shared" si="199"/>
        <v>0</v>
      </c>
      <c r="N301" s="19">
        <f t="shared" si="200"/>
        <v>0</v>
      </c>
      <c r="O301" s="20">
        <f t="shared" si="201"/>
        <v>0</v>
      </c>
      <c r="P301" s="21"/>
      <c r="Q301" s="83">
        <f t="shared" si="202"/>
        <v>0</v>
      </c>
    </row>
    <row r="302" spans="1:17" x14ac:dyDescent="0.3">
      <c r="A302" s="385"/>
      <c r="B302" s="396"/>
      <c r="C302" s="398"/>
      <c r="D302" s="379"/>
      <c r="E302" s="98"/>
      <c r="F302" s="104"/>
      <c r="G302" s="57"/>
      <c r="H302" s="58"/>
      <c r="I302" s="59"/>
      <c r="J302" s="136">
        <f t="shared" si="203"/>
        <v>0</v>
      </c>
      <c r="K302" s="83">
        <f t="shared" si="197"/>
        <v>0</v>
      </c>
      <c r="L302" s="61">
        <f t="shared" si="198"/>
        <v>0</v>
      </c>
      <c r="M302" s="85">
        <f t="shared" si="199"/>
        <v>0</v>
      </c>
      <c r="N302" s="19">
        <f t="shared" si="200"/>
        <v>0</v>
      </c>
      <c r="O302" s="20">
        <f t="shared" si="201"/>
        <v>0</v>
      </c>
      <c r="P302" s="21"/>
      <c r="Q302" s="83">
        <f t="shared" si="202"/>
        <v>0</v>
      </c>
    </row>
    <row r="303" spans="1:17" x14ac:dyDescent="0.3">
      <c r="A303" s="385"/>
      <c r="B303" s="396"/>
      <c r="C303" s="398"/>
      <c r="D303" s="379"/>
      <c r="E303" s="98"/>
      <c r="F303" s="104"/>
      <c r="G303" s="57"/>
      <c r="H303" s="58"/>
      <c r="I303" s="59"/>
      <c r="J303" s="136">
        <f t="shared" si="203"/>
        <v>0</v>
      </c>
      <c r="K303" s="83">
        <f t="shared" si="197"/>
        <v>0</v>
      </c>
      <c r="L303" s="61">
        <f t="shared" si="198"/>
        <v>0</v>
      </c>
      <c r="M303" s="85">
        <f t="shared" si="199"/>
        <v>0</v>
      </c>
      <c r="N303" s="19">
        <f t="shared" si="200"/>
        <v>0</v>
      </c>
      <c r="O303" s="20">
        <f t="shared" si="201"/>
        <v>0</v>
      </c>
      <c r="P303" s="21"/>
      <c r="Q303" s="83">
        <f t="shared" si="202"/>
        <v>0</v>
      </c>
    </row>
    <row r="304" spans="1:17" x14ac:dyDescent="0.3">
      <c r="A304" s="385"/>
      <c r="B304" s="396"/>
      <c r="C304" s="398"/>
      <c r="D304" s="379"/>
      <c r="E304" s="98"/>
      <c r="F304" s="104"/>
      <c r="G304" s="57"/>
      <c r="H304" s="58"/>
      <c r="I304" s="59"/>
      <c r="J304" s="136">
        <f t="shared" si="203"/>
        <v>0</v>
      </c>
      <c r="K304" s="83">
        <f t="shared" si="197"/>
        <v>0</v>
      </c>
      <c r="L304" s="61">
        <f t="shared" si="198"/>
        <v>0</v>
      </c>
      <c r="M304" s="85">
        <f t="shared" si="199"/>
        <v>0</v>
      </c>
      <c r="N304" s="19">
        <f t="shared" si="200"/>
        <v>0</v>
      </c>
      <c r="O304" s="20">
        <f t="shared" si="201"/>
        <v>0</v>
      </c>
      <c r="P304" s="21"/>
      <c r="Q304" s="83">
        <f t="shared" si="202"/>
        <v>0</v>
      </c>
    </row>
    <row r="305" spans="1:17" x14ac:dyDescent="0.3">
      <c r="A305" s="385"/>
      <c r="B305" s="396"/>
      <c r="C305" s="398"/>
      <c r="D305" s="379"/>
      <c r="E305" s="98"/>
      <c r="F305" s="104"/>
      <c r="G305" s="57"/>
      <c r="H305" s="58"/>
      <c r="I305" s="59"/>
      <c r="J305" s="136">
        <f t="shared" si="203"/>
        <v>0</v>
      </c>
      <c r="K305" s="83">
        <f t="shared" si="197"/>
        <v>0</v>
      </c>
      <c r="L305" s="61">
        <f t="shared" si="198"/>
        <v>0</v>
      </c>
      <c r="M305" s="85">
        <f t="shared" si="199"/>
        <v>0</v>
      </c>
      <c r="N305" s="19">
        <f t="shared" si="200"/>
        <v>0</v>
      </c>
      <c r="O305" s="20">
        <f t="shared" si="201"/>
        <v>0</v>
      </c>
      <c r="P305" s="21"/>
      <c r="Q305" s="83">
        <f t="shared" si="202"/>
        <v>0</v>
      </c>
    </row>
    <row r="306" spans="1:17" ht="15" thickBot="1" x14ac:dyDescent="0.35">
      <c r="A306" s="385"/>
      <c r="B306" s="397"/>
      <c r="C306" s="399"/>
      <c r="D306" s="380"/>
      <c r="E306" s="99"/>
      <c r="F306" s="105"/>
      <c r="G306" s="63"/>
      <c r="H306" s="64"/>
      <c r="I306" s="65"/>
      <c r="J306" s="136">
        <f t="shared" si="203"/>
        <v>0</v>
      </c>
      <c r="K306" s="84">
        <f t="shared" si="197"/>
        <v>0</v>
      </c>
      <c r="L306" s="67">
        <f t="shared" si="198"/>
        <v>0</v>
      </c>
      <c r="M306" s="86">
        <f t="shared" si="199"/>
        <v>0</v>
      </c>
      <c r="N306" s="69">
        <f t="shared" si="200"/>
        <v>0</v>
      </c>
      <c r="O306" s="70">
        <f t="shared" si="201"/>
        <v>0</v>
      </c>
      <c r="P306" s="71"/>
      <c r="Q306" s="84">
        <f t="shared" si="202"/>
        <v>0</v>
      </c>
    </row>
    <row r="307" spans="1:17" ht="15" thickBot="1" x14ac:dyDescent="0.35">
      <c r="A307" s="385"/>
      <c r="B307" s="402" t="s">
        <v>159</v>
      </c>
      <c r="C307" s="403"/>
      <c r="D307" s="404"/>
      <c r="E307" s="101">
        <f t="shared" ref="E307:O307" si="204">SUM(E296:E306)</f>
        <v>0</v>
      </c>
      <c r="F307" s="108"/>
      <c r="G307" s="158"/>
      <c r="H307" s="159"/>
      <c r="I307" s="159"/>
      <c r="J307" s="159"/>
      <c r="K307" s="79">
        <f>SUM(K296:K306)</f>
        <v>0</v>
      </c>
      <c r="L307" s="79">
        <f t="shared" si="204"/>
        <v>0</v>
      </c>
      <c r="M307" s="80">
        <f t="shared" si="204"/>
        <v>0</v>
      </c>
      <c r="N307" s="81">
        <f t="shared" si="204"/>
        <v>0</v>
      </c>
      <c r="O307" s="82">
        <f t="shared" si="204"/>
        <v>0</v>
      </c>
      <c r="P307" s="74"/>
      <c r="Q307" s="79">
        <f t="shared" ref="Q307" si="205">SUM(Q296:Q306)</f>
        <v>0</v>
      </c>
    </row>
    <row r="308" spans="1:17" ht="15" customHeight="1" x14ac:dyDescent="0.3">
      <c r="A308" s="385"/>
      <c r="B308" s="401">
        <v>13</v>
      </c>
      <c r="C308" s="354" t="s">
        <v>115</v>
      </c>
      <c r="D308" s="356"/>
      <c r="E308" s="97"/>
      <c r="F308" s="107"/>
      <c r="G308" s="44"/>
      <c r="H308" s="45"/>
      <c r="I308" s="46"/>
      <c r="J308" s="136">
        <f>SUM(G308:I308)</f>
        <v>0</v>
      </c>
      <c r="K308" s="33">
        <f t="shared" ref="K308:K318" si="206">E308*J308</f>
        <v>0</v>
      </c>
      <c r="L308" s="17">
        <f t="shared" ref="L308:L354" si="207">25%*K308</f>
        <v>0</v>
      </c>
      <c r="M308" s="34">
        <f t="shared" ref="M308:M318" si="208">ROUND(SUM(K308:L308),0)</f>
        <v>0</v>
      </c>
      <c r="N308" s="19">
        <f t="shared" ref="N308:N318" si="209">$N$4*$M308</f>
        <v>0</v>
      </c>
      <c r="O308" s="20">
        <f t="shared" ref="O308:O318" si="210">$O$4*$M308</f>
        <v>0</v>
      </c>
      <c r="P308" s="21"/>
      <c r="Q308" s="33">
        <f t="shared" ref="Q308:Q318" si="211">ROUND(SUM($N308:$P308),0)</f>
        <v>0</v>
      </c>
    </row>
    <row r="309" spans="1:17" x14ac:dyDescent="0.3">
      <c r="A309" s="385"/>
      <c r="B309" s="396"/>
      <c r="C309" s="398"/>
      <c r="D309" s="379"/>
      <c r="E309" s="98"/>
      <c r="F309" s="104"/>
      <c r="G309" s="57"/>
      <c r="H309" s="58"/>
      <c r="I309" s="59"/>
      <c r="J309" s="136">
        <f t="shared" ref="J309:J318" si="212">SUM(G309:I309)</f>
        <v>0</v>
      </c>
      <c r="K309" s="83">
        <f t="shared" si="206"/>
        <v>0</v>
      </c>
      <c r="L309" s="61">
        <f t="shared" si="207"/>
        <v>0</v>
      </c>
      <c r="M309" s="85">
        <f t="shared" si="208"/>
        <v>0</v>
      </c>
      <c r="N309" s="19">
        <f t="shared" si="209"/>
        <v>0</v>
      </c>
      <c r="O309" s="20">
        <f t="shared" si="210"/>
        <v>0</v>
      </c>
      <c r="P309" s="21"/>
      <c r="Q309" s="83">
        <f t="shared" si="211"/>
        <v>0</v>
      </c>
    </row>
    <row r="310" spans="1:17" x14ac:dyDescent="0.3">
      <c r="A310" s="385"/>
      <c r="B310" s="396"/>
      <c r="C310" s="398"/>
      <c r="D310" s="379"/>
      <c r="E310" s="98"/>
      <c r="F310" s="104"/>
      <c r="G310" s="57"/>
      <c r="H310" s="58"/>
      <c r="I310" s="59"/>
      <c r="J310" s="136">
        <f t="shared" si="212"/>
        <v>0</v>
      </c>
      <c r="K310" s="83">
        <f t="shared" si="206"/>
        <v>0</v>
      </c>
      <c r="L310" s="61">
        <f t="shared" si="207"/>
        <v>0</v>
      </c>
      <c r="M310" s="85">
        <f t="shared" si="208"/>
        <v>0</v>
      </c>
      <c r="N310" s="19">
        <f t="shared" si="209"/>
        <v>0</v>
      </c>
      <c r="O310" s="20">
        <f t="shared" si="210"/>
        <v>0</v>
      </c>
      <c r="P310" s="21"/>
      <c r="Q310" s="83">
        <f t="shared" si="211"/>
        <v>0</v>
      </c>
    </row>
    <row r="311" spans="1:17" x14ac:dyDescent="0.3">
      <c r="A311" s="385"/>
      <c r="B311" s="396"/>
      <c r="C311" s="398"/>
      <c r="D311" s="379"/>
      <c r="E311" s="98"/>
      <c r="F311" s="104"/>
      <c r="G311" s="57"/>
      <c r="H311" s="58"/>
      <c r="I311" s="59"/>
      <c r="J311" s="136">
        <f t="shared" si="212"/>
        <v>0</v>
      </c>
      <c r="K311" s="83">
        <f t="shared" si="206"/>
        <v>0</v>
      </c>
      <c r="L311" s="61">
        <f t="shared" si="207"/>
        <v>0</v>
      </c>
      <c r="M311" s="85">
        <f t="shared" si="208"/>
        <v>0</v>
      </c>
      <c r="N311" s="19">
        <f t="shared" si="209"/>
        <v>0</v>
      </c>
      <c r="O311" s="20">
        <f t="shared" si="210"/>
        <v>0</v>
      </c>
      <c r="P311" s="21"/>
      <c r="Q311" s="83">
        <f t="shared" si="211"/>
        <v>0</v>
      </c>
    </row>
    <row r="312" spans="1:17" x14ac:dyDescent="0.3">
      <c r="A312" s="385"/>
      <c r="B312" s="396"/>
      <c r="C312" s="398"/>
      <c r="D312" s="379"/>
      <c r="E312" s="98"/>
      <c r="F312" s="104"/>
      <c r="G312" s="57"/>
      <c r="H312" s="58"/>
      <c r="I312" s="59"/>
      <c r="J312" s="136">
        <f t="shared" si="212"/>
        <v>0</v>
      </c>
      <c r="K312" s="83">
        <f t="shared" si="206"/>
        <v>0</v>
      </c>
      <c r="L312" s="61">
        <f t="shared" si="207"/>
        <v>0</v>
      </c>
      <c r="M312" s="85">
        <f t="shared" si="208"/>
        <v>0</v>
      </c>
      <c r="N312" s="19">
        <f t="shared" si="209"/>
        <v>0</v>
      </c>
      <c r="O312" s="20">
        <f t="shared" si="210"/>
        <v>0</v>
      </c>
      <c r="P312" s="21"/>
      <c r="Q312" s="83">
        <f t="shared" si="211"/>
        <v>0</v>
      </c>
    </row>
    <row r="313" spans="1:17" x14ac:dyDescent="0.3">
      <c r="A313" s="385"/>
      <c r="B313" s="396"/>
      <c r="C313" s="398"/>
      <c r="D313" s="379"/>
      <c r="E313" s="98"/>
      <c r="F313" s="104"/>
      <c r="G313" s="57"/>
      <c r="H313" s="58"/>
      <c r="I313" s="59"/>
      <c r="J313" s="136">
        <f t="shared" si="212"/>
        <v>0</v>
      </c>
      <c r="K313" s="83">
        <f t="shared" si="206"/>
        <v>0</v>
      </c>
      <c r="L313" s="61">
        <f t="shared" si="207"/>
        <v>0</v>
      </c>
      <c r="M313" s="85">
        <f t="shared" si="208"/>
        <v>0</v>
      </c>
      <c r="N313" s="19">
        <f t="shared" si="209"/>
        <v>0</v>
      </c>
      <c r="O313" s="20">
        <f t="shared" si="210"/>
        <v>0</v>
      </c>
      <c r="P313" s="21"/>
      <c r="Q313" s="83">
        <f t="shared" si="211"/>
        <v>0</v>
      </c>
    </row>
    <row r="314" spans="1:17" x14ac:dyDescent="0.3">
      <c r="A314" s="385"/>
      <c r="B314" s="396"/>
      <c r="C314" s="398"/>
      <c r="D314" s="379"/>
      <c r="E314" s="98"/>
      <c r="F314" s="104"/>
      <c r="G314" s="57"/>
      <c r="H314" s="58"/>
      <c r="I314" s="59"/>
      <c r="J314" s="136">
        <f t="shared" si="212"/>
        <v>0</v>
      </c>
      <c r="K314" s="83">
        <f t="shared" si="206"/>
        <v>0</v>
      </c>
      <c r="L314" s="61">
        <f t="shared" si="207"/>
        <v>0</v>
      </c>
      <c r="M314" s="85">
        <f t="shared" si="208"/>
        <v>0</v>
      </c>
      <c r="N314" s="19">
        <f t="shared" si="209"/>
        <v>0</v>
      </c>
      <c r="O314" s="20">
        <f t="shared" si="210"/>
        <v>0</v>
      </c>
      <c r="P314" s="21"/>
      <c r="Q314" s="83">
        <f t="shared" si="211"/>
        <v>0</v>
      </c>
    </row>
    <row r="315" spans="1:17" x14ac:dyDescent="0.3">
      <c r="A315" s="385"/>
      <c r="B315" s="396"/>
      <c r="C315" s="398"/>
      <c r="D315" s="379"/>
      <c r="E315" s="98"/>
      <c r="F315" s="104"/>
      <c r="G315" s="57"/>
      <c r="H315" s="58"/>
      <c r="I315" s="59"/>
      <c r="J315" s="136">
        <f t="shared" si="212"/>
        <v>0</v>
      </c>
      <c r="K315" s="83">
        <f t="shared" si="206"/>
        <v>0</v>
      </c>
      <c r="L315" s="61">
        <f t="shared" si="207"/>
        <v>0</v>
      </c>
      <c r="M315" s="85">
        <f t="shared" si="208"/>
        <v>0</v>
      </c>
      <c r="N315" s="19">
        <f t="shared" si="209"/>
        <v>0</v>
      </c>
      <c r="O315" s="20">
        <f t="shared" si="210"/>
        <v>0</v>
      </c>
      <c r="P315" s="21"/>
      <c r="Q315" s="83">
        <f t="shared" si="211"/>
        <v>0</v>
      </c>
    </row>
    <row r="316" spans="1:17" x14ac:dyDescent="0.3">
      <c r="A316" s="385"/>
      <c r="B316" s="396"/>
      <c r="C316" s="398"/>
      <c r="D316" s="379"/>
      <c r="E316" s="98"/>
      <c r="F316" s="104"/>
      <c r="G316" s="57"/>
      <c r="H316" s="58"/>
      <c r="I316" s="59"/>
      <c r="J316" s="136">
        <f t="shared" si="212"/>
        <v>0</v>
      </c>
      <c r="K316" s="83">
        <f t="shared" si="206"/>
        <v>0</v>
      </c>
      <c r="L316" s="61">
        <f t="shared" si="207"/>
        <v>0</v>
      </c>
      <c r="M316" s="85">
        <f t="shared" si="208"/>
        <v>0</v>
      </c>
      <c r="N316" s="19">
        <f t="shared" si="209"/>
        <v>0</v>
      </c>
      <c r="O316" s="20">
        <f t="shared" si="210"/>
        <v>0</v>
      </c>
      <c r="P316" s="21"/>
      <c r="Q316" s="83">
        <f t="shared" si="211"/>
        <v>0</v>
      </c>
    </row>
    <row r="317" spans="1:17" x14ac:dyDescent="0.3">
      <c r="A317" s="385"/>
      <c r="B317" s="396"/>
      <c r="C317" s="398"/>
      <c r="D317" s="379"/>
      <c r="E317" s="98"/>
      <c r="F317" s="104"/>
      <c r="G317" s="57"/>
      <c r="H317" s="58"/>
      <c r="I317" s="59"/>
      <c r="J317" s="136">
        <f t="shared" si="212"/>
        <v>0</v>
      </c>
      <c r="K317" s="83">
        <f t="shared" si="206"/>
        <v>0</v>
      </c>
      <c r="L317" s="61">
        <f t="shared" si="207"/>
        <v>0</v>
      </c>
      <c r="M317" s="85">
        <f t="shared" si="208"/>
        <v>0</v>
      </c>
      <c r="N317" s="19">
        <f t="shared" si="209"/>
        <v>0</v>
      </c>
      <c r="O317" s="20">
        <f t="shared" si="210"/>
        <v>0</v>
      </c>
      <c r="P317" s="21"/>
      <c r="Q317" s="83">
        <f t="shared" si="211"/>
        <v>0</v>
      </c>
    </row>
    <row r="318" spans="1:17" ht="15" thickBot="1" x14ac:dyDescent="0.35">
      <c r="A318" s="385"/>
      <c r="B318" s="397"/>
      <c r="C318" s="399"/>
      <c r="D318" s="380"/>
      <c r="E318" s="99"/>
      <c r="F318" s="105"/>
      <c r="G318" s="63"/>
      <c r="H318" s="64"/>
      <c r="I318" s="65"/>
      <c r="J318" s="136">
        <f t="shared" si="212"/>
        <v>0</v>
      </c>
      <c r="K318" s="84">
        <f t="shared" si="206"/>
        <v>0</v>
      </c>
      <c r="L318" s="67">
        <f t="shared" si="207"/>
        <v>0</v>
      </c>
      <c r="M318" s="86">
        <f t="shared" si="208"/>
        <v>0</v>
      </c>
      <c r="N318" s="69">
        <f t="shared" si="209"/>
        <v>0</v>
      </c>
      <c r="O318" s="70">
        <f t="shared" si="210"/>
        <v>0</v>
      </c>
      <c r="P318" s="71"/>
      <c r="Q318" s="84">
        <f t="shared" si="211"/>
        <v>0</v>
      </c>
    </row>
    <row r="319" spans="1:17" ht="15" thickBot="1" x14ac:dyDescent="0.35">
      <c r="A319" s="385"/>
      <c r="B319" s="402" t="s">
        <v>160</v>
      </c>
      <c r="C319" s="403"/>
      <c r="D319" s="404"/>
      <c r="E319" s="101">
        <f t="shared" ref="E319:O319" si="213">SUM(E308:E318)</f>
        <v>0</v>
      </c>
      <c r="F319" s="108"/>
      <c r="G319" s="158"/>
      <c r="H319" s="159"/>
      <c r="I319" s="159"/>
      <c r="J319" s="159"/>
      <c r="K319" s="79">
        <f>SUM(K308:K318)</f>
        <v>0</v>
      </c>
      <c r="L319" s="79">
        <f t="shared" si="213"/>
        <v>0</v>
      </c>
      <c r="M319" s="80">
        <f t="shared" si="213"/>
        <v>0</v>
      </c>
      <c r="N319" s="81">
        <f t="shared" si="213"/>
        <v>0</v>
      </c>
      <c r="O319" s="82">
        <f t="shared" si="213"/>
        <v>0</v>
      </c>
      <c r="P319" s="74"/>
      <c r="Q319" s="79">
        <f t="shared" ref="Q319" si="214">SUM(Q308:Q318)</f>
        <v>0</v>
      </c>
    </row>
    <row r="320" spans="1:17" x14ac:dyDescent="0.3">
      <c r="A320" s="385"/>
      <c r="B320" s="401">
        <v>14</v>
      </c>
      <c r="C320" s="354" t="s">
        <v>116</v>
      </c>
      <c r="D320" s="356"/>
      <c r="E320" s="97"/>
      <c r="F320" s="107"/>
      <c r="G320" s="44"/>
      <c r="H320" s="45"/>
      <c r="I320" s="46"/>
      <c r="J320" s="136">
        <f>SUM(G320:I320)</f>
        <v>0</v>
      </c>
      <c r="K320" s="33">
        <f t="shared" ref="K320:K330" si="215">E320*J320</f>
        <v>0</v>
      </c>
      <c r="L320" s="17">
        <f t="shared" ref="L320:L366" si="216">25%*K320</f>
        <v>0</v>
      </c>
      <c r="M320" s="34">
        <f t="shared" ref="M320:M330" si="217">ROUND(SUM(K320:L320),0)</f>
        <v>0</v>
      </c>
      <c r="N320" s="19">
        <f t="shared" ref="N320:N330" si="218">$N$4*$M320</f>
        <v>0</v>
      </c>
      <c r="O320" s="20">
        <f t="shared" ref="O320:O330" si="219">$O$4*$M320</f>
        <v>0</v>
      </c>
      <c r="P320" s="21"/>
      <c r="Q320" s="33">
        <f t="shared" ref="Q320:Q330" si="220">ROUND(SUM($N320:$P320),0)</f>
        <v>0</v>
      </c>
    </row>
    <row r="321" spans="1:17" x14ac:dyDescent="0.3">
      <c r="A321" s="385"/>
      <c r="B321" s="396"/>
      <c r="C321" s="398"/>
      <c r="D321" s="379"/>
      <c r="E321" s="98"/>
      <c r="F321" s="104"/>
      <c r="G321" s="57"/>
      <c r="H321" s="58"/>
      <c r="I321" s="59"/>
      <c r="J321" s="136">
        <f t="shared" ref="J321:J330" si="221">SUM(G321:I321)</f>
        <v>0</v>
      </c>
      <c r="K321" s="83">
        <f t="shared" si="215"/>
        <v>0</v>
      </c>
      <c r="L321" s="61">
        <f t="shared" si="216"/>
        <v>0</v>
      </c>
      <c r="M321" s="85">
        <f t="shared" si="217"/>
        <v>0</v>
      </c>
      <c r="N321" s="19">
        <f t="shared" si="218"/>
        <v>0</v>
      </c>
      <c r="O321" s="20">
        <f t="shared" si="219"/>
        <v>0</v>
      </c>
      <c r="P321" s="21"/>
      <c r="Q321" s="83">
        <f t="shared" si="220"/>
        <v>0</v>
      </c>
    </row>
    <row r="322" spans="1:17" x14ac:dyDescent="0.3">
      <c r="A322" s="385"/>
      <c r="B322" s="396"/>
      <c r="C322" s="398"/>
      <c r="D322" s="379"/>
      <c r="E322" s="98"/>
      <c r="F322" s="104"/>
      <c r="G322" s="57"/>
      <c r="H322" s="58"/>
      <c r="I322" s="59"/>
      <c r="J322" s="136">
        <f t="shared" si="221"/>
        <v>0</v>
      </c>
      <c r="K322" s="83">
        <f t="shared" si="215"/>
        <v>0</v>
      </c>
      <c r="L322" s="61">
        <f t="shared" si="216"/>
        <v>0</v>
      </c>
      <c r="M322" s="85">
        <f t="shared" si="217"/>
        <v>0</v>
      </c>
      <c r="N322" s="19">
        <f t="shared" si="218"/>
        <v>0</v>
      </c>
      <c r="O322" s="20">
        <f t="shared" si="219"/>
        <v>0</v>
      </c>
      <c r="P322" s="21"/>
      <c r="Q322" s="83">
        <f t="shared" si="220"/>
        <v>0</v>
      </c>
    </row>
    <row r="323" spans="1:17" x14ac:dyDescent="0.3">
      <c r="A323" s="385"/>
      <c r="B323" s="396"/>
      <c r="C323" s="398"/>
      <c r="D323" s="379"/>
      <c r="E323" s="98"/>
      <c r="F323" s="104"/>
      <c r="G323" s="57"/>
      <c r="H323" s="58"/>
      <c r="I323" s="59"/>
      <c r="J323" s="136">
        <f t="shared" si="221"/>
        <v>0</v>
      </c>
      <c r="K323" s="83">
        <f t="shared" si="215"/>
        <v>0</v>
      </c>
      <c r="L323" s="61">
        <f t="shared" si="216"/>
        <v>0</v>
      </c>
      <c r="M323" s="85">
        <f t="shared" si="217"/>
        <v>0</v>
      </c>
      <c r="N323" s="19">
        <f t="shared" si="218"/>
        <v>0</v>
      </c>
      <c r="O323" s="20">
        <f t="shared" si="219"/>
        <v>0</v>
      </c>
      <c r="P323" s="21"/>
      <c r="Q323" s="83">
        <f t="shared" si="220"/>
        <v>0</v>
      </c>
    </row>
    <row r="324" spans="1:17" x14ac:dyDescent="0.3">
      <c r="A324" s="385"/>
      <c r="B324" s="396"/>
      <c r="C324" s="398"/>
      <c r="D324" s="379"/>
      <c r="E324" s="98"/>
      <c r="F324" s="104"/>
      <c r="G324" s="57"/>
      <c r="H324" s="58"/>
      <c r="I324" s="59"/>
      <c r="J324" s="136">
        <f t="shared" si="221"/>
        <v>0</v>
      </c>
      <c r="K324" s="83">
        <f t="shared" si="215"/>
        <v>0</v>
      </c>
      <c r="L324" s="61">
        <f t="shared" si="216"/>
        <v>0</v>
      </c>
      <c r="M324" s="85">
        <f t="shared" si="217"/>
        <v>0</v>
      </c>
      <c r="N324" s="19">
        <f t="shared" si="218"/>
        <v>0</v>
      </c>
      <c r="O324" s="20">
        <f t="shared" si="219"/>
        <v>0</v>
      </c>
      <c r="P324" s="21"/>
      <c r="Q324" s="83">
        <f t="shared" si="220"/>
        <v>0</v>
      </c>
    </row>
    <row r="325" spans="1:17" x14ac:dyDescent="0.3">
      <c r="A325" s="385"/>
      <c r="B325" s="396"/>
      <c r="C325" s="398"/>
      <c r="D325" s="379"/>
      <c r="E325" s="98"/>
      <c r="F325" s="104"/>
      <c r="G325" s="57"/>
      <c r="H325" s="58"/>
      <c r="I325" s="59"/>
      <c r="J325" s="136">
        <f t="shared" si="221"/>
        <v>0</v>
      </c>
      <c r="K325" s="83">
        <f t="shared" si="215"/>
        <v>0</v>
      </c>
      <c r="L325" s="61">
        <f t="shared" si="216"/>
        <v>0</v>
      </c>
      <c r="M325" s="85">
        <f t="shared" si="217"/>
        <v>0</v>
      </c>
      <c r="N325" s="19">
        <f t="shared" si="218"/>
        <v>0</v>
      </c>
      <c r="O325" s="20">
        <f t="shared" si="219"/>
        <v>0</v>
      </c>
      <c r="P325" s="21"/>
      <c r="Q325" s="83">
        <f t="shared" si="220"/>
        <v>0</v>
      </c>
    </row>
    <row r="326" spans="1:17" x14ac:dyDescent="0.3">
      <c r="A326" s="385"/>
      <c r="B326" s="396"/>
      <c r="C326" s="398"/>
      <c r="D326" s="379"/>
      <c r="E326" s="98"/>
      <c r="F326" s="104"/>
      <c r="G326" s="57"/>
      <c r="H326" s="58"/>
      <c r="I326" s="59"/>
      <c r="J326" s="136">
        <f t="shared" si="221"/>
        <v>0</v>
      </c>
      <c r="K326" s="83">
        <f t="shared" si="215"/>
        <v>0</v>
      </c>
      <c r="L326" s="61">
        <f t="shared" si="216"/>
        <v>0</v>
      </c>
      <c r="M326" s="85">
        <f t="shared" si="217"/>
        <v>0</v>
      </c>
      <c r="N326" s="19">
        <f t="shared" si="218"/>
        <v>0</v>
      </c>
      <c r="O326" s="20">
        <f t="shared" si="219"/>
        <v>0</v>
      </c>
      <c r="P326" s="21"/>
      <c r="Q326" s="83">
        <f t="shared" si="220"/>
        <v>0</v>
      </c>
    </row>
    <row r="327" spans="1:17" x14ac:dyDescent="0.3">
      <c r="A327" s="385"/>
      <c r="B327" s="396"/>
      <c r="C327" s="398"/>
      <c r="D327" s="379"/>
      <c r="E327" s="98"/>
      <c r="F327" s="104"/>
      <c r="G327" s="57"/>
      <c r="H327" s="58"/>
      <c r="I327" s="59"/>
      <c r="J327" s="136">
        <f t="shared" si="221"/>
        <v>0</v>
      </c>
      <c r="K327" s="83">
        <f t="shared" si="215"/>
        <v>0</v>
      </c>
      <c r="L327" s="61">
        <f t="shared" si="216"/>
        <v>0</v>
      </c>
      <c r="M327" s="85">
        <f t="shared" si="217"/>
        <v>0</v>
      </c>
      <c r="N327" s="19">
        <f t="shared" si="218"/>
        <v>0</v>
      </c>
      <c r="O327" s="20">
        <f t="shared" si="219"/>
        <v>0</v>
      </c>
      <c r="P327" s="21"/>
      <c r="Q327" s="83">
        <f t="shared" si="220"/>
        <v>0</v>
      </c>
    </row>
    <row r="328" spans="1:17" x14ac:dyDescent="0.3">
      <c r="A328" s="385"/>
      <c r="B328" s="396"/>
      <c r="C328" s="398"/>
      <c r="D328" s="379"/>
      <c r="E328" s="98"/>
      <c r="F328" s="104"/>
      <c r="G328" s="57"/>
      <c r="H328" s="58"/>
      <c r="I328" s="59"/>
      <c r="J328" s="136">
        <f t="shared" si="221"/>
        <v>0</v>
      </c>
      <c r="K328" s="83">
        <f t="shared" si="215"/>
        <v>0</v>
      </c>
      <c r="L328" s="61">
        <f t="shared" si="216"/>
        <v>0</v>
      </c>
      <c r="M328" s="85">
        <f t="shared" si="217"/>
        <v>0</v>
      </c>
      <c r="N328" s="19">
        <f t="shared" si="218"/>
        <v>0</v>
      </c>
      <c r="O328" s="20">
        <f t="shared" si="219"/>
        <v>0</v>
      </c>
      <c r="P328" s="21"/>
      <c r="Q328" s="83">
        <f t="shared" si="220"/>
        <v>0</v>
      </c>
    </row>
    <row r="329" spans="1:17" x14ac:dyDescent="0.3">
      <c r="A329" s="385"/>
      <c r="B329" s="396"/>
      <c r="C329" s="398"/>
      <c r="D329" s="379"/>
      <c r="E329" s="98"/>
      <c r="F329" s="104"/>
      <c r="G329" s="57"/>
      <c r="H329" s="58"/>
      <c r="I329" s="59"/>
      <c r="J329" s="136">
        <f t="shared" si="221"/>
        <v>0</v>
      </c>
      <c r="K329" s="83">
        <f t="shared" si="215"/>
        <v>0</v>
      </c>
      <c r="L329" s="61">
        <f t="shared" si="216"/>
        <v>0</v>
      </c>
      <c r="M329" s="85">
        <f t="shared" si="217"/>
        <v>0</v>
      </c>
      <c r="N329" s="19">
        <f t="shared" si="218"/>
        <v>0</v>
      </c>
      <c r="O329" s="20">
        <f t="shared" si="219"/>
        <v>0</v>
      </c>
      <c r="P329" s="21"/>
      <c r="Q329" s="83">
        <f t="shared" si="220"/>
        <v>0</v>
      </c>
    </row>
    <row r="330" spans="1:17" ht="15" thickBot="1" x14ac:dyDescent="0.35">
      <c r="A330" s="385"/>
      <c r="B330" s="397"/>
      <c r="C330" s="399"/>
      <c r="D330" s="380"/>
      <c r="E330" s="99"/>
      <c r="F330" s="105"/>
      <c r="G330" s="63"/>
      <c r="H330" s="64"/>
      <c r="I330" s="65"/>
      <c r="J330" s="136">
        <f t="shared" si="221"/>
        <v>0</v>
      </c>
      <c r="K330" s="84">
        <f t="shared" si="215"/>
        <v>0</v>
      </c>
      <c r="L330" s="67">
        <f t="shared" si="216"/>
        <v>0</v>
      </c>
      <c r="M330" s="86">
        <f t="shared" si="217"/>
        <v>0</v>
      </c>
      <c r="N330" s="69">
        <f t="shared" si="218"/>
        <v>0</v>
      </c>
      <c r="O330" s="70">
        <f t="shared" si="219"/>
        <v>0</v>
      </c>
      <c r="P330" s="71"/>
      <c r="Q330" s="84">
        <f t="shared" si="220"/>
        <v>0</v>
      </c>
    </row>
    <row r="331" spans="1:17" ht="15" thickBot="1" x14ac:dyDescent="0.35">
      <c r="A331" s="385"/>
      <c r="B331" s="402" t="s">
        <v>161</v>
      </c>
      <c r="C331" s="403"/>
      <c r="D331" s="404"/>
      <c r="E331" s="101">
        <f t="shared" ref="E331:O331" si="222">SUM(E320:E330)</f>
        <v>0</v>
      </c>
      <c r="F331" s="108"/>
      <c r="G331" s="158"/>
      <c r="H331" s="159"/>
      <c r="I331" s="159"/>
      <c r="J331" s="159"/>
      <c r="K331" s="79">
        <f>SUM(K320:K330)</f>
        <v>0</v>
      </c>
      <c r="L331" s="79">
        <f t="shared" si="222"/>
        <v>0</v>
      </c>
      <c r="M331" s="80">
        <f t="shared" si="222"/>
        <v>0</v>
      </c>
      <c r="N331" s="81">
        <f t="shared" si="222"/>
        <v>0</v>
      </c>
      <c r="O331" s="82">
        <f t="shared" si="222"/>
        <v>0</v>
      </c>
      <c r="P331" s="74"/>
      <c r="Q331" s="79">
        <f t="shared" ref="Q331" si="223">SUM(Q320:Q330)</f>
        <v>0</v>
      </c>
    </row>
    <row r="332" spans="1:17" x14ac:dyDescent="0.3">
      <c r="A332" s="385"/>
      <c r="B332" s="401">
        <v>15</v>
      </c>
      <c r="C332" s="354" t="s">
        <v>117</v>
      </c>
      <c r="D332" s="356"/>
      <c r="E332" s="97"/>
      <c r="F332" s="107"/>
      <c r="G332" s="44"/>
      <c r="H332" s="45"/>
      <c r="I332" s="46"/>
      <c r="J332" s="136">
        <f>SUM(G332:I332)</f>
        <v>0</v>
      </c>
      <c r="K332" s="33">
        <f t="shared" ref="K332:K342" si="224">E332*J332</f>
        <v>0</v>
      </c>
      <c r="L332" s="17">
        <f t="shared" ref="L332:L342" si="225">25%*K332</f>
        <v>0</v>
      </c>
      <c r="M332" s="34">
        <f t="shared" ref="M332:M342" si="226">ROUND(SUM(K332:L332),0)</f>
        <v>0</v>
      </c>
      <c r="N332" s="19">
        <f t="shared" ref="N332:N342" si="227">$N$4*$M332</f>
        <v>0</v>
      </c>
      <c r="O332" s="20">
        <f t="shared" ref="O332:O342" si="228">$O$4*$M332</f>
        <v>0</v>
      </c>
      <c r="P332" s="21"/>
      <c r="Q332" s="33">
        <f t="shared" ref="Q332:Q342" si="229">ROUND(SUM($N332:$P332),0)</f>
        <v>0</v>
      </c>
    </row>
    <row r="333" spans="1:17" x14ac:dyDescent="0.3">
      <c r="A333" s="385"/>
      <c r="B333" s="396"/>
      <c r="C333" s="398"/>
      <c r="D333" s="379"/>
      <c r="E333" s="98"/>
      <c r="F333" s="104"/>
      <c r="G333" s="57"/>
      <c r="H333" s="58"/>
      <c r="I333" s="59"/>
      <c r="J333" s="136">
        <f t="shared" ref="J333:J342" si="230">SUM(G333:I333)</f>
        <v>0</v>
      </c>
      <c r="K333" s="83">
        <f t="shared" si="224"/>
        <v>0</v>
      </c>
      <c r="L333" s="61">
        <f t="shared" si="225"/>
        <v>0</v>
      </c>
      <c r="M333" s="85">
        <f t="shared" si="226"/>
        <v>0</v>
      </c>
      <c r="N333" s="19">
        <f t="shared" si="227"/>
        <v>0</v>
      </c>
      <c r="O333" s="20">
        <f t="shared" si="228"/>
        <v>0</v>
      </c>
      <c r="P333" s="21"/>
      <c r="Q333" s="83">
        <f t="shared" si="229"/>
        <v>0</v>
      </c>
    </row>
    <row r="334" spans="1:17" x14ac:dyDescent="0.3">
      <c r="A334" s="385"/>
      <c r="B334" s="396"/>
      <c r="C334" s="398"/>
      <c r="D334" s="379"/>
      <c r="E334" s="98"/>
      <c r="F334" s="104"/>
      <c r="G334" s="57"/>
      <c r="H334" s="58"/>
      <c r="I334" s="59"/>
      <c r="J334" s="136">
        <f t="shared" si="230"/>
        <v>0</v>
      </c>
      <c r="K334" s="83">
        <f t="shared" si="224"/>
        <v>0</v>
      </c>
      <c r="L334" s="61">
        <f t="shared" si="225"/>
        <v>0</v>
      </c>
      <c r="M334" s="85">
        <f t="shared" si="226"/>
        <v>0</v>
      </c>
      <c r="N334" s="19">
        <f t="shared" si="227"/>
        <v>0</v>
      </c>
      <c r="O334" s="20">
        <f t="shared" si="228"/>
        <v>0</v>
      </c>
      <c r="P334" s="21"/>
      <c r="Q334" s="83">
        <f t="shared" si="229"/>
        <v>0</v>
      </c>
    </row>
    <row r="335" spans="1:17" x14ac:dyDescent="0.3">
      <c r="A335" s="385"/>
      <c r="B335" s="396"/>
      <c r="C335" s="398"/>
      <c r="D335" s="379"/>
      <c r="E335" s="98"/>
      <c r="F335" s="104"/>
      <c r="G335" s="57"/>
      <c r="H335" s="58"/>
      <c r="I335" s="59"/>
      <c r="J335" s="136">
        <f t="shared" si="230"/>
        <v>0</v>
      </c>
      <c r="K335" s="83">
        <f t="shared" si="224"/>
        <v>0</v>
      </c>
      <c r="L335" s="61">
        <f t="shared" si="225"/>
        <v>0</v>
      </c>
      <c r="M335" s="85">
        <f t="shared" si="226"/>
        <v>0</v>
      </c>
      <c r="N335" s="19">
        <f t="shared" si="227"/>
        <v>0</v>
      </c>
      <c r="O335" s="20">
        <f t="shared" si="228"/>
        <v>0</v>
      </c>
      <c r="P335" s="21"/>
      <c r="Q335" s="83">
        <f t="shared" si="229"/>
        <v>0</v>
      </c>
    </row>
    <row r="336" spans="1:17" x14ac:dyDescent="0.3">
      <c r="A336" s="385"/>
      <c r="B336" s="396"/>
      <c r="C336" s="398"/>
      <c r="D336" s="379"/>
      <c r="E336" s="98"/>
      <c r="F336" s="104"/>
      <c r="G336" s="57"/>
      <c r="H336" s="58"/>
      <c r="I336" s="59"/>
      <c r="J336" s="136">
        <f t="shared" si="230"/>
        <v>0</v>
      </c>
      <c r="K336" s="83">
        <f t="shared" si="224"/>
        <v>0</v>
      </c>
      <c r="L336" s="61">
        <f t="shared" si="225"/>
        <v>0</v>
      </c>
      <c r="M336" s="85">
        <f t="shared" si="226"/>
        <v>0</v>
      </c>
      <c r="N336" s="19">
        <f t="shared" si="227"/>
        <v>0</v>
      </c>
      <c r="O336" s="20">
        <f t="shared" si="228"/>
        <v>0</v>
      </c>
      <c r="P336" s="21"/>
      <c r="Q336" s="83">
        <f t="shared" si="229"/>
        <v>0</v>
      </c>
    </row>
    <row r="337" spans="1:17" x14ac:dyDescent="0.3">
      <c r="A337" s="385"/>
      <c r="B337" s="396"/>
      <c r="C337" s="398"/>
      <c r="D337" s="379"/>
      <c r="E337" s="98"/>
      <c r="F337" s="104"/>
      <c r="G337" s="57"/>
      <c r="H337" s="58"/>
      <c r="I337" s="59"/>
      <c r="J337" s="136">
        <f t="shared" si="230"/>
        <v>0</v>
      </c>
      <c r="K337" s="83">
        <f t="shared" si="224"/>
        <v>0</v>
      </c>
      <c r="L337" s="61">
        <f t="shared" si="225"/>
        <v>0</v>
      </c>
      <c r="M337" s="85">
        <f t="shared" si="226"/>
        <v>0</v>
      </c>
      <c r="N337" s="19">
        <f t="shared" si="227"/>
        <v>0</v>
      </c>
      <c r="O337" s="20">
        <f t="shared" si="228"/>
        <v>0</v>
      </c>
      <c r="P337" s="21"/>
      <c r="Q337" s="83">
        <f t="shared" si="229"/>
        <v>0</v>
      </c>
    </row>
    <row r="338" spans="1:17" x14ac:dyDescent="0.3">
      <c r="A338" s="385"/>
      <c r="B338" s="396"/>
      <c r="C338" s="398"/>
      <c r="D338" s="379"/>
      <c r="E338" s="98"/>
      <c r="F338" s="104"/>
      <c r="G338" s="57"/>
      <c r="H338" s="58"/>
      <c r="I338" s="59"/>
      <c r="J338" s="136">
        <f t="shared" si="230"/>
        <v>0</v>
      </c>
      <c r="K338" s="83">
        <f t="shared" si="224"/>
        <v>0</v>
      </c>
      <c r="L338" s="61">
        <f t="shared" si="225"/>
        <v>0</v>
      </c>
      <c r="M338" s="85">
        <f t="shared" si="226"/>
        <v>0</v>
      </c>
      <c r="N338" s="19">
        <f t="shared" si="227"/>
        <v>0</v>
      </c>
      <c r="O338" s="20">
        <f t="shared" si="228"/>
        <v>0</v>
      </c>
      <c r="P338" s="21"/>
      <c r="Q338" s="83">
        <f t="shared" si="229"/>
        <v>0</v>
      </c>
    </row>
    <row r="339" spans="1:17" x14ac:dyDescent="0.3">
      <c r="A339" s="385"/>
      <c r="B339" s="396"/>
      <c r="C339" s="398"/>
      <c r="D339" s="379"/>
      <c r="E339" s="98"/>
      <c r="F339" s="104"/>
      <c r="G339" s="57"/>
      <c r="H339" s="58"/>
      <c r="I339" s="59"/>
      <c r="J339" s="136">
        <f t="shared" si="230"/>
        <v>0</v>
      </c>
      <c r="K339" s="83">
        <f t="shared" si="224"/>
        <v>0</v>
      </c>
      <c r="L339" s="61">
        <f t="shared" si="225"/>
        <v>0</v>
      </c>
      <c r="M339" s="85">
        <f t="shared" si="226"/>
        <v>0</v>
      </c>
      <c r="N339" s="19">
        <f t="shared" si="227"/>
        <v>0</v>
      </c>
      <c r="O339" s="20">
        <f t="shared" si="228"/>
        <v>0</v>
      </c>
      <c r="P339" s="21"/>
      <c r="Q339" s="83">
        <f t="shared" si="229"/>
        <v>0</v>
      </c>
    </row>
    <row r="340" spans="1:17" x14ac:dyDescent="0.3">
      <c r="A340" s="385"/>
      <c r="B340" s="396"/>
      <c r="C340" s="398"/>
      <c r="D340" s="379"/>
      <c r="E340" s="98"/>
      <c r="F340" s="104"/>
      <c r="G340" s="57"/>
      <c r="H340" s="58"/>
      <c r="I340" s="59"/>
      <c r="J340" s="136">
        <f t="shared" si="230"/>
        <v>0</v>
      </c>
      <c r="K340" s="83">
        <f t="shared" si="224"/>
        <v>0</v>
      </c>
      <c r="L340" s="61">
        <f t="shared" si="225"/>
        <v>0</v>
      </c>
      <c r="M340" s="85">
        <f t="shared" si="226"/>
        <v>0</v>
      </c>
      <c r="N340" s="19">
        <f t="shared" si="227"/>
        <v>0</v>
      </c>
      <c r="O340" s="20">
        <f t="shared" si="228"/>
        <v>0</v>
      </c>
      <c r="P340" s="21"/>
      <c r="Q340" s="83">
        <f t="shared" si="229"/>
        <v>0</v>
      </c>
    </row>
    <row r="341" spans="1:17" x14ac:dyDescent="0.3">
      <c r="A341" s="385"/>
      <c r="B341" s="396"/>
      <c r="C341" s="398"/>
      <c r="D341" s="379"/>
      <c r="E341" s="98"/>
      <c r="F341" s="104"/>
      <c r="G341" s="57"/>
      <c r="H341" s="58"/>
      <c r="I341" s="59"/>
      <c r="J341" s="136">
        <f t="shared" si="230"/>
        <v>0</v>
      </c>
      <c r="K341" s="83">
        <f t="shared" si="224"/>
        <v>0</v>
      </c>
      <c r="L341" s="61">
        <f t="shared" si="225"/>
        <v>0</v>
      </c>
      <c r="M341" s="85">
        <f t="shared" si="226"/>
        <v>0</v>
      </c>
      <c r="N341" s="19">
        <f t="shared" si="227"/>
        <v>0</v>
      </c>
      <c r="O341" s="20">
        <f t="shared" si="228"/>
        <v>0</v>
      </c>
      <c r="P341" s="21"/>
      <c r="Q341" s="83">
        <f t="shared" si="229"/>
        <v>0</v>
      </c>
    </row>
    <row r="342" spans="1:17" ht="15" thickBot="1" x14ac:dyDescent="0.35">
      <c r="A342" s="385"/>
      <c r="B342" s="397"/>
      <c r="C342" s="399"/>
      <c r="D342" s="380"/>
      <c r="E342" s="99"/>
      <c r="F342" s="105"/>
      <c r="G342" s="63"/>
      <c r="H342" s="64"/>
      <c r="I342" s="65"/>
      <c r="J342" s="136">
        <f t="shared" si="230"/>
        <v>0</v>
      </c>
      <c r="K342" s="84">
        <f t="shared" si="224"/>
        <v>0</v>
      </c>
      <c r="L342" s="67">
        <f t="shared" si="225"/>
        <v>0</v>
      </c>
      <c r="M342" s="86">
        <f t="shared" si="226"/>
        <v>0</v>
      </c>
      <c r="N342" s="69">
        <f t="shared" si="227"/>
        <v>0</v>
      </c>
      <c r="O342" s="70">
        <f t="shared" si="228"/>
        <v>0</v>
      </c>
      <c r="P342" s="71"/>
      <c r="Q342" s="84">
        <f t="shared" si="229"/>
        <v>0</v>
      </c>
    </row>
    <row r="343" spans="1:17" ht="15.75" customHeight="1" thickBot="1" x14ac:dyDescent="0.35">
      <c r="A343" s="385"/>
      <c r="B343" s="402" t="s">
        <v>162</v>
      </c>
      <c r="C343" s="403"/>
      <c r="D343" s="404"/>
      <c r="E343" s="101">
        <f t="shared" ref="E343:O343" si="231">SUM(E332:E342)</f>
        <v>0</v>
      </c>
      <c r="F343" s="108"/>
      <c r="G343" s="158"/>
      <c r="H343" s="159"/>
      <c r="I343" s="159"/>
      <c r="J343" s="159"/>
      <c r="K343" s="79">
        <f>SUM(K332:K342)</f>
        <v>0</v>
      </c>
      <c r="L343" s="79">
        <f t="shared" si="231"/>
        <v>0</v>
      </c>
      <c r="M343" s="80">
        <f t="shared" si="231"/>
        <v>0</v>
      </c>
      <c r="N343" s="81">
        <f t="shared" si="231"/>
        <v>0</v>
      </c>
      <c r="O343" s="82">
        <f t="shared" si="231"/>
        <v>0</v>
      </c>
      <c r="P343" s="74"/>
      <c r="Q343" s="79">
        <f t="shared" ref="Q343" si="232">SUM(Q332:Q342)</f>
        <v>0</v>
      </c>
    </row>
    <row r="344" spans="1:17" ht="15" customHeight="1" x14ac:dyDescent="0.3">
      <c r="A344" s="385"/>
      <c r="B344" s="401">
        <v>16</v>
      </c>
      <c r="C344" s="354" t="s">
        <v>118</v>
      </c>
      <c r="D344" s="356"/>
      <c r="E344" s="97"/>
      <c r="F344" s="107"/>
      <c r="G344" s="44"/>
      <c r="H344" s="45"/>
      <c r="I344" s="46"/>
      <c r="J344" s="136">
        <f>SUM(G344:I344)</f>
        <v>0</v>
      </c>
      <c r="K344" s="33">
        <f t="shared" ref="K344:K354" si="233">E344*J344</f>
        <v>0</v>
      </c>
      <c r="L344" s="17">
        <f t="shared" si="207"/>
        <v>0</v>
      </c>
      <c r="M344" s="34">
        <f t="shared" ref="M344:M354" si="234">ROUND(SUM(K344:L344),0)</f>
        <v>0</v>
      </c>
      <c r="N344" s="19">
        <f t="shared" ref="N344:N354" si="235">$N$4*$M344</f>
        <v>0</v>
      </c>
      <c r="O344" s="20">
        <f t="shared" ref="O344:O354" si="236">$O$4*$M344</f>
        <v>0</v>
      </c>
      <c r="P344" s="21"/>
      <c r="Q344" s="33">
        <f t="shared" ref="Q344:Q354" si="237">ROUND(SUM($N344:$P344),0)</f>
        <v>0</v>
      </c>
    </row>
    <row r="345" spans="1:17" x14ac:dyDescent="0.3">
      <c r="A345" s="385"/>
      <c r="B345" s="396"/>
      <c r="C345" s="398"/>
      <c r="D345" s="379"/>
      <c r="E345" s="98"/>
      <c r="F345" s="104"/>
      <c r="G345" s="57"/>
      <c r="H345" s="58"/>
      <c r="I345" s="59"/>
      <c r="J345" s="136">
        <f t="shared" ref="J345:J354" si="238">SUM(G345:I345)</f>
        <v>0</v>
      </c>
      <c r="K345" s="83">
        <f t="shared" si="233"/>
        <v>0</v>
      </c>
      <c r="L345" s="61">
        <f t="shared" si="207"/>
        <v>0</v>
      </c>
      <c r="M345" s="85">
        <f t="shared" si="234"/>
        <v>0</v>
      </c>
      <c r="N345" s="19">
        <f t="shared" si="235"/>
        <v>0</v>
      </c>
      <c r="O345" s="20">
        <f t="shared" si="236"/>
        <v>0</v>
      </c>
      <c r="P345" s="21"/>
      <c r="Q345" s="83">
        <f t="shared" si="237"/>
        <v>0</v>
      </c>
    </row>
    <row r="346" spans="1:17" x14ac:dyDescent="0.3">
      <c r="A346" s="385"/>
      <c r="B346" s="396"/>
      <c r="C346" s="398"/>
      <c r="D346" s="379"/>
      <c r="E346" s="98"/>
      <c r="F346" s="104"/>
      <c r="G346" s="57"/>
      <c r="H346" s="58"/>
      <c r="I346" s="59"/>
      <c r="J346" s="136">
        <f t="shared" si="238"/>
        <v>0</v>
      </c>
      <c r="K346" s="83">
        <f t="shared" si="233"/>
        <v>0</v>
      </c>
      <c r="L346" s="61">
        <f t="shared" si="207"/>
        <v>0</v>
      </c>
      <c r="M346" s="85">
        <f t="shared" si="234"/>
        <v>0</v>
      </c>
      <c r="N346" s="19">
        <f t="shared" si="235"/>
        <v>0</v>
      </c>
      <c r="O346" s="20">
        <f t="shared" si="236"/>
        <v>0</v>
      </c>
      <c r="P346" s="21"/>
      <c r="Q346" s="83">
        <f t="shared" si="237"/>
        <v>0</v>
      </c>
    </row>
    <row r="347" spans="1:17" x14ac:dyDescent="0.3">
      <c r="A347" s="385"/>
      <c r="B347" s="396"/>
      <c r="C347" s="398"/>
      <c r="D347" s="379"/>
      <c r="E347" s="98"/>
      <c r="F347" s="104"/>
      <c r="G347" s="57"/>
      <c r="H347" s="58"/>
      <c r="I347" s="59"/>
      <c r="J347" s="136">
        <f t="shared" si="238"/>
        <v>0</v>
      </c>
      <c r="K347" s="83">
        <f t="shared" si="233"/>
        <v>0</v>
      </c>
      <c r="L347" s="61">
        <f t="shared" si="207"/>
        <v>0</v>
      </c>
      <c r="M347" s="85">
        <f t="shared" si="234"/>
        <v>0</v>
      </c>
      <c r="N347" s="19">
        <f t="shared" si="235"/>
        <v>0</v>
      </c>
      <c r="O347" s="20">
        <f t="shared" si="236"/>
        <v>0</v>
      </c>
      <c r="P347" s="21"/>
      <c r="Q347" s="83">
        <f t="shared" si="237"/>
        <v>0</v>
      </c>
    </row>
    <row r="348" spans="1:17" x14ac:dyDescent="0.3">
      <c r="A348" s="385"/>
      <c r="B348" s="396"/>
      <c r="C348" s="398"/>
      <c r="D348" s="379"/>
      <c r="E348" s="98"/>
      <c r="F348" s="104"/>
      <c r="G348" s="57"/>
      <c r="H348" s="58"/>
      <c r="I348" s="59"/>
      <c r="J348" s="136">
        <f t="shared" si="238"/>
        <v>0</v>
      </c>
      <c r="K348" s="83">
        <f t="shared" si="233"/>
        <v>0</v>
      </c>
      <c r="L348" s="61">
        <f t="shared" si="207"/>
        <v>0</v>
      </c>
      <c r="M348" s="85">
        <f t="shared" si="234"/>
        <v>0</v>
      </c>
      <c r="N348" s="19">
        <f t="shared" si="235"/>
        <v>0</v>
      </c>
      <c r="O348" s="20">
        <f t="shared" si="236"/>
        <v>0</v>
      </c>
      <c r="P348" s="21"/>
      <c r="Q348" s="83">
        <f t="shared" si="237"/>
        <v>0</v>
      </c>
    </row>
    <row r="349" spans="1:17" x14ac:dyDescent="0.3">
      <c r="A349" s="385"/>
      <c r="B349" s="396"/>
      <c r="C349" s="398"/>
      <c r="D349" s="379"/>
      <c r="E349" s="98"/>
      <c r="F349" s="104"/>
      <c r="G349" s="57"/>
      <c r="H349" s="58"/>
      <c r="I349" s="59"/>
      <c r="J349" s="136">
        <f t="shared" si="238"/>
        <v>0</v>
      </c>
      <c r="K349" s="83">
        <f t="shared" si="233"/>
        <v>0</v>
      </c>
      <c r="L349" s="61">
        <f t="shared" si="207"/>
        <v>0</v>
      </c>
      <c r="M349" s="85">
        <f t="shared" si="234"/>
        <v>0</v>
      </c>
      <c r="N349" s="19">
        <f t="shared" si="235"/>
        <v>0</v>
      </c>
      <c r="O349" s="20">
        <f t="shared" si="236"/>
        <v>0</v>
      </c>
      <c r="P349" s="21"/>
      <c r="Q349" s="83">
        <f t="shared" si="237"/>
        <v>0</v>
      </c>
    </row>
    <row r="350" spans="1:17" x14ac:dyDescent="0.3">
      <c r="A350" s="385"/>
      <c r="B350" s="396"/>
      <c r="C350" s="398"/>
      <c r="D350" s="379"/>
      <c r="E350" s="98"/>
      <c r="F350" s="104"/>
      <c r="G350" s="57"/>
      <c r="H350" s="58"/>
      <c r="I350" s="59"/>
      <c r="J350" s="136">
        <f t="shared" si="238"/>
        <v>0</v>
      </c>
      <c r="K350" s="83">
        <f t="shared" si="233"/>
        <v>0</v>
      </c>
      <c r="L350" s="61">
        <f t="shared" si="207"/>
        <v>0</v>
      </c>
      <c r="M350" s="85">
        <f t="shared" si="234"/>
        <v>0</v>
      </c>
      <c r="N350" s="19">
        <f t="shared" si="235"/>
        <v>0</v>
      </c>
      <c r="O350" s="20">
        <f t="shared" si="236"/>
        <v>0</v>
      </c>
      <c r="P350" s="21"/>
      <c r="Q350" s="83">
        <f t="shared" si="237"/>
        <v>0</v>
      </c>
    </row>
    <row r="351" spans="1:17" x14ac:dyDescent="0.3">
      <c r="A351" s="385"/>
      <c r="B351" s="396"/>
      <c r="C351" s="398"/>
      <c r="D351" s="379"/>
      <c r="E351" s="98"/>
      <c r="F351" s="104"/>
      <c r="G351" s="57"/>
      <c r="H351" s="58"/>
      <c r="I351" s="59"/>
      <c r="J351" s="136">
        <f t="shared" si="238"/>
        <v>0</v>
      </c>
      <c r="K351" s="83">
        <f t="shared" si="233"/>
        <v>0</v>
      </c>
      <c r="L351" s="61">
        <f t="shared" si="207"/>
        <v>0</v>
      </c>
      <c r="M351" s="85">
        <f t="shared" si="234"/>
        <v>0</v>
      </c>
      <c r="N351" s="19">
        <f t="shared" si="235"/>
        <v>0</v>
      </c>
      <c r="O351" s="20">
        <f t="shared" si="236"/>
        <v>0</v>
      </c>
      <c r="P351" s="21"/>
      <c r="Q351" s="83">
        <f t="shared" si="237"/>
        <v>0</v>
      </c>
    </row>
    <row r="352" spans="1:17" x14ac:dyDescent="0.3">
      <c r="A352" s="385"/>
      <c r="B352" s="396"/>
      <c r="C352" s="398"/>
      <c r="D352" s="379"/>
      <c r="E352" s="98"/>
      <c r="F352" s="104"/>
      <c r="G352" s="57"/>
      <c r="H352" s="58"/>
      <c r="I352" s="59"/>
      <c r="J352" s="136">
        <f t="shared" si="238"/>
        <v>0</v>
      </c>
      <c r="K352" s="83">
        <f t="shared" si="233"/>
        <v>0</v>
      </c>
      <c r="L352" s="61">
        <f t="shared" si="207"/>
        <v>0</v>
      </c>
      <c r="M352" s="85">
        <f t="shared" si="234"/>
        <v>0</v>
      </c>
      <c r="N352" s="19">
        <f t="shared" si="235"/>
        <v>0</v>
      </c>
      <c r="O352" s="20">
        <f t="shared" si="236"/>
        <v>0</v>
      </c>
      <c r="P352" s="21"/>
      <c r="Q352" s="83">
        <f t="shared" si="237"/>
        <v>0</v>
      </c>
    </row>
    <row r="353" spans="1:17" x14ac:dyDescent="0.3">
      <c r="A353" s="385"/>
      <c r="B353" s="396"/>
      <c r="C353" s="398"/>
      <c r="D353" s="379"/>
      <c r="E353" s="98"/>
      <c r="F353" s="104"/>
      <c r="G353" s="57"/>
      <c r="H353" s="58"/>
      <c r="I353" s="59"/>
      <c r="J353" s="136">
        <f t="shared" si="238"/>
        <v>0</v>
      </c>
      <c r="K353" s="83">
        <f t="shared" si="233"/>
        <v>0</v>
      </c>
      <c r="L353" s="61">
        <f t="shared" si="207"/>
        <v>0</v>
      </c>
      <c r="M353" s="85">
        <f t="shared" si="234"/>
        <v>0</v>
      </c>
      <c r="N353" s="19">
        <f t="shared" si="235"/>
        <v>0</v>
      </c>
      <c r="O353" s="20">
        <f t="shared" si="236"/>
        <v>0</v>
      </c>
      <c r="P353" s="21"/>
      <c r="Q353" s="83">
        <f t="shared" si="237"/>
        <v>0</v>
      </c>
    </row>
    <row r="354" spans="1:17" ht="15" thickBot="1" x14ac:dyDescent="0.35">
      <c r="A354" s="385"/>
      <c r="B354" s="397"/>
      <c r="C354" s="399"/>
      <c r="D354" s="380"/>
      <c r="E354" s="99"/>
      <c r="F354" s="105"/>
      <c r="G354" s="63"/>
      <c r="H354" s="64"/>
      <c r="I354" s="65"/>
      <c r="J354" s="136">
        <f t="shared" si="238"/>
        <v>0</v>
      </c>
      <c r="K354" s="84">
        <f t="shared" si="233"/>
        <v>0</v>
      </c>
      <c r="L354" s="67">
        <f t="shared" si="207"/>
        <v>0</v>
      </c>
      <c r="M354" s="86">
        <f t="shared" si="234"/>
        <v>0</v>
      </c>
      <c r="N354" s="69">
        <f t="shared" si="235"/>
        <v>0</v>
      </c>
      <c r="O354" s="70">
        <f t="shared" si="236"/>
        <v>0</v>
      </c>
      <c r="P354" s="71"/>
      <c r="Q354" s="84">
        <f t="shared" si="237"/>
        <v>0</v>
      </c>
    </row>
    <row r="355" spans="1:17" ht="15" thickBot="1" x14ac:dyDescent="0.35">
      <c r="A355" s="385"/>
      <c r="B355" s="402" t="s">
        <v>163</v>
      </c>
      <c r="C355" s="403"/>
      <c r="D355" s="404"/>
      <c r="E355" s="101">
        <f t="shared" ref="E355:O355" si="239">SUM(E344:E354)</f>
        <v>0</v>
      </c>
      <c r="F355" s="108"/>
      <c r="G355" s="158"/>
      <c r="H355" s="159"/>
      <c r="I355" s="159"/>
      <c r="J355" s="159"/>
      <c r="K355" s="79">
        <f>SUM(K344:K354)</f>
        <v>0</v>
      </c>
      <c r="L355" s="79">
        <f t="shared" si="239"/>
        <v>0</v>
      </c>
      <c r="M355" s="80">
        <f t="shared" si="239"/>
        <v>0</v>
      </c>
      <c r="N355" s="81">
        <f t="shared" si="239"/>
        <v>0</v>
      </c>
      <c r="O355" s="82">
        <f t="shared" si="239"/>
        <v>0</v>
      </c>
      <c r="P355" s="74"/>
      <c r="Q355" s="79">
        <f t="shared" ref="Q355" si="240">SUM(Q344:Q354)</f>
        <v>0</v>
      </c>
    </row>
    <row r="356" spans="1:17" x14ac:dyDescent="0.3">
      <c r="A356" s="385"/>
      <c r="B356" s="401">
        <v>17</v>
      </c>
      <c r="C356" s="354" t="s">
        <v>119</v>
      </c>
      <c r="D356" s="356"/>
      <c r="E356" s="97"/>
      <c r="F356" s="107"/>
      <c r="G356" s="44"/>
      <c r="H356" s="45"/>
      <c r="I356" s="46"/>
      <c r="J356" s="136">
        <f>SUM(G356:I356)</f>
        <v>0</v>
      </c>
      <c r="K356" s="33">
        <f t="shared" ref="K356:K366" si="241">E356*J356</f>
        <v>0</v>
      </c>
      <c r="L356" s="17">
        <f t="shared" si="216"/>
        <v>0</v>
      </c>
      <c r="M356" s="34">
        <f t="shared" ref="M356:M366" si="242">ROUND(SUM(K356:L356),0)</f>
        <v>0</v>
      </c>
      <c r="N356" s="19">
        <f t="shared" ref="N356:N366" si="243">$N$4*$M356</f>
        <v>0</v>
      </c>
      <c r="O356" s="20">
        <f t="shared" ref="O356:O366" si="244">$O$4*$M356</f>
        <v>0</v>
      </c>
      <c r="P356" s="21"/>
      <c r="Q356" s="33">
        <f t="shared" ref="Q356:Q366" si="245">ROUND(SUM($N356:$P356),0)</f>
        <v>0</v>
      </c>
    </row>
    <row r="357" spans="1:17" x14ac:dyDescent="0.3">
      <c r="A357" s="385"/>
      <c r="B357" s="396"/>
      <c r="C357" s="398"/>
      <c r="D357" s="379"/>
      <c r="E357" s="98"/>
      <c r="F357" s="104"/>
      <c r="G357" s="57"/>
      <c r="H357" s="58"/>
      <c r="I357" s="59"/>
      <c r="J357" s="136">
        <f t="shared" ref="J357:J366" si="246">SUM(G357:I357)</f>
        <v>0</v>
      </c>
      <c r="K357" s="83">
        <f t="shared" si="241"/>
        <v>0</v>
      </c>
      <c r="L357" s="61">
        <f t="shared" si="216"/>
        <v>0</v>
      </c>
      <c r="M357" s="85">
        <f t="shared" si="242"/>
        <v>0</v>
      </c>
      <c r="N357" s="19">
        <f t="shared" si="243"/>
        <v>0</v>
      </c>
      <c r="O357" s="20">
        <f t="shared" si="244"/>
        <v>0</v>
      </c>
      <c r="P357" s="21"/>
      <c r="Q357" s="83">
        <f t="shared" si="245"/>
        <v>0</v>
      </c>
    </row>
    <row r="358" spans="1:17" x14ac:dyDescent="0.3">
      <c r="A358" s="385"/>
      <c r="B358" s="396"/>
      <c r="C358" s="398"/>
      <c r="D358" s="379"/>
      <c r="E358" s="98"/>
      <c r="F358" s="104"/>
      <c r="G358" s="57"/>
      <c r="H358" s="58"/>
      <c r="I358" s="59"/>
      <c r="J358" s="136">
        <f t="shared" si="246"/>
        <v>0</v>
      </c>
      <c r="K358" s="83">
        <f t="shared" si="241"/>
        <v>0</v>
      </c>
      <c r="L358" s="61">
        <f t="shared" si="216"/>
        <v>0</v>
      </c>
      <c r="M358" s="85">
        <f t="shared" si="242"/>
        <v>0</v>
      </c>
      <c r="N358" s="19">
        <f t="shared" si="243"/>
        <v>0</v>
      </c>
      <c r="O358" s="20">
        <f t="shared" si="244"/>
        <v>0</v>
      </c>
      <c r="P358" s="21"/>
      <c r="Q358" s="83">
        <f t="shared" si="245"/>
        <v>0</v>
      </c>
    </row>
    <row r="359" spans="1:17" x14ac:dyDescent="0.3">
      <c r="A359" s="385"/>
      <c r="B359" s="396"/>
      <c r="C359" s="398"/>
      <c r="D359" s="379"/>
      <c r="E359" s="98"/>
      <c r="F359" s="104"/>
      <c r="G359" s="57"/>
      <c r="H359" s="58"/>
      <c r="I359" s="59"/>
      <c r="J359" s="136">
        <f t="shared" si="246"/>
        <v>0</v>
      </c>
      <c r="K359" s="83">
        <f t="shared" si="241"/>
        <v>0</v>
      </c>
      <c r="L359" s="61">
        <f t="shared" si="216"/>
        <v>0</v>
      </c>
      <c r="M359" s="85">
        <f t="shared" si="242"/>
        <v>0</v>
      </c>
      <c r="N359" s="19">
        <f t="shared" si="243"/>
        <v>0</v>
      </c>
      <c r="O359" s="20">
        <f t="shared" si="244"/>
        <v>0</v>
      </c>
      <c r="P359" s="21"/>
      <c r="Q359" s="83">
        <f t="shared" si="245"/>
        <v>0</v>
      </c>
    </row>
    <row r="360" spans="1:17" x14ac:dyDescent="0.3">
      <c r="A360" s="385"/>
      <c r="B360" s="396"/>
      <c r="C360" s="398"/>
      <c r="D360" s="379"/>
      <c r="E360" s="98"/>
      <c r="F360" s="104"/>
      <c r="G360" s="57"/>
      <c r="H360" s="58"/>
      <c r="I360" s="59"/>
      <c r="J360" s="136">
        <f t="shared" si="246"/>
        <v>0</v>
      </c>
      <c r="K360" s="83">
        <f t="shared" si="241"/>
        <v>0</v>
      </c>
      <c r="L360" s="61">
        <f t="shared" si="216"/>
        <v>0</v>
      </c>
      <c r="M360" s="85">
        <f t="shared" si="242"/>
        <v>0</v>
      </c>
      <c r="N360" s="19">
        <f t="shared" si="243"/>
        <v>0</v>
      </c>
      <c r="O360" s="20">
        <f t="shared" si="244"/>
        <v>0</v>
      </c>
      <c r="P360" s="21"/>
      <c r="Q360" s="83">
        <f t="shared" si="245"/>
        <v>0</v>
      </c>
    </row>
    <row r="361" spans="1:17" x14ac:dyDescent="0.3">
      <c r="A361" s="385"/>
      <c r="B361" s="396"/>
      <c r="C361" s="398"/>
      <c r="D361" s="379"/>
      <c r="E361" s="98"/>
      <c r="F361" s="104"/>
      <c r="G361" s="57"/>
      <c r="H361" s="58"/>
      <c r="I361" s="59"/>
      <c r="J361" s="136">
        <f t="shared" si="246"/>
        <v>0</v>
      </c>
      <c r="K361" s="83">
        <f t="shared" si="241"/>
        <v>0</v>
      </c>
      <c r="L361" s="61">
        <f t="shared" si="216"/>
        <v>0</v>
      </c>
      <c r="M361" s="85">
        <f t="shared" si="242"/>
        <v>0</v>
      </c>
      <c r="N361" s="19">
        <f t="shared" si="243"/>
        <v>0</v>
      </c>
      <c r="O361" s="20">
        <f t="shared" si="244"/>
        <v>0</v>
      </c>
      <c r="P361" s="21"/>
      <c r="Q361" s="83">
        <f t="shared" si="245"/>
        <v>0</v>
      </c>
    </row>
    <row r="362" spans="1:17" x14ac:dyDescent="0.3">
      <c r="A362" s="385"/>
      <c r="B362" s="396"/>
      <c r="C362" s="398"/>
      <c r="D362" s="379"/>
      <c r="E362" s="98"/>
      <c r="F362" s="104"/>
      <c r="G362" s="57"/>
      <c r="H362" s="58"/>
      <c r="I362" s="59"/>
      <c r="J362" s="136">
        <f t="shared" si="246"/>
        <v>0</v>
      </c>
      <c r="K362" s="83">
        <f t="shared" si="241"/>
        <v>0</v>
      </c>
      <c r="L362" s="61">
        <f t="shared" si="216"/>
        <v>0</v>
      </c>
      <c r="M362" s="85">
        <f t="shared" si="242"/>
        <v>0</v>
      </c>
      <c r="N362" s="19">
        <f t="shared" si="243"/>
        <v>0</v>
      </c>
      <c r="O362" s="20">
        <f t="shared" si="244"/>
        <v>0</v>
      </c>
      <c r="P362" s="21"/>
      <c r="Q362" s="83">
        <f t="shared" si="245"/>
        <v>0</v>
      </c>
    </row>
    <row r="363" spans="1:17" x14ac:dyDescent="0.3">
      <c r="A363" s="385"/>
      <c r="B363" s="396"/>
      <c r="C363" s="398"/>
      <c r="D363" s="379"/>
      <c r="E363" s="98"/>
      <c r="F363" s="104"/>
      <c r="G363" s="57"/>
      <c r="H363" s="58"/>
      <c r="I363" s="59"/>
      <c r="J363" s="136">
        <f t="shared" si="246"/>
        <v>0</v>
      </c>
      <c r="K363" s="83">
        <f t="shared" si="241"/>
        <v>0</v>
      </c>
      <c r="L363" s="61">
        <f t="shared" si="216"/>
        <v>0</v>
      </c>
      <c r="M363" s="85">
        <f t="shared" si="242"/>
        <v>0</v>
      </c>
      <c r="N363" s="19">
        <f t="shared" si="243"/>
        <v>0</v>
      </c>
      <c r="O363" s="20">
        <f t="shared" si="244"/>
        <v>0</v>
      </c>
      <c r="P363" s="21"/>
      <c r="Q363" s="83">
        <f t="shared" si="245"/>
        <v>0</v>
      </c>
    </row>
    <row r="364" spans="1:17" x14ac:dyDescent="0.3">
      <c r="A364" s="385"/>
      <c r="B364" s="396"/>
      <c r="C364" s="398"/>
      <c r="D364" s="379"/>
      <c r="E364" s="98"/>
      <c r="F364" s="104"/>
      <c r="G364" s="57"/>
      <c r="H364" s="58"/>
      <c r="I364" s="59"/>
      <c r="J364" s="136">
        <f t="shared" si="246"/>
        <v>0</v>
      </c>
      <c r="K364" s="83">
        <f t="shared" si="241"/>
        <v>0</v>
      </c>
      <c r="L364" s="61">
        <f t="shared" si="216"/>
        <v>0</v>
      </c>
      <c r="M364" s="85">
        <f t="shared" si="242"/>
        <v>0</v>
      </c>
      <c r="N364" s="19">
        <f t="shared" si="243"/>
        <v>0</v>
      </c>
      <c r="O364" s="20">
        <f t="shared" si="244"/>
        <v>0</v>
      </c>
      <c r="P364" s="21"/>
      <c r="Q364" s="83">
        <f t="shared" si="245"/>
        <v>0</v>
      </c>
    </row>
    <row r="365" spans="1:17" x14ac:dyDescent="0.3">
      <c r="A365" s="385"/>
      <c r="B365" s="396"/>
      <c r="C365" s="398"/>
      <c r="D365" s="379"/>
      <c r="E365" s="98"/>
      <c r="F365" s="104"/>
      <c r="G365" s="57"/>
      <c r="H365" s="58"/>
      <c r="I365" s="59"/>
      <c r="J365" s="136">
        <f t="shared" si="246"/>
        <v>0</v>
      </c>
      <c r="K365" s="83">
        <f t="shared" si="241"/>
        <v>0</v>
      </c>
      <c r="L365" s="61">
        <f t="shared" si="216"/>
        <v>0</v>
      </c>
      <c r="M365" s="85">
        <f t="shared" si="242"/>
        <v>0</v>
      </c>
      <c r="N365" s="19">
        <f t="shared" si="243"/>
        <v>0</v>
      </c>
      <c r="O365" s="20">
        <f t="shared" si="244"/>
        <v>0</v>
      </c>
      <c r="P365" s="21"/>
      <c r="Q365" s="83">
        <f t="shared" si="245"/>
        <v>0</v>
      </c>
    </row>
    <row r="366" spans="1:17" ht="15" thickBot="1" x14ac:dyDescent="0.35">
      <c r="A366" s="385"/>
      <c r="B366" s="397"/>
      <c r="C366" s="399"/>
      <c r="D366" s="380"/>
      <c r="E366" s="99"/>
      <c r="F366" s="105"/>
      <c r="G366" s="63"/>
      <c r="H366" s="64"/>
      <c r="I366" s="65"/>
      <c r="J366" s="136">
        <f t="shared" si="246"/>
        <v>0</v>
      </c>
      <c r="K366" s="84">
        <f t="shared" si="241"/>
        <v>0</v>
      </c>
      <c r="L366" s="67">
        <f t="shared" si="216"/>
        <v>0</v>
      </c>
      <c r="M366" s="86">
        <f t="shared" si="242"/>
        <v>0</v>
      </c>
      <c r="N366" s="69">
        <f t="shared" si="243"/>
        <v>0</v>
      </c>
      <c r="O366" s="70">
        <f t="shared" si="244"/>
        <v>0</v>
      </c>
      <c r="P366" s="71"/>
      <c r="Q366" s="84">
        <f t="shared" si="245"/>
        <v>0</v>
      </c>
    </row>
    <row r="367" spans="1:17" ht="15" thickBot="1" x14ac:dyDescent="0.35">
      <c r="A367" s="386"/>
      <c r="B367" s="402" t="s">
        <v>164</v>
      </c>
      <c r="C367" s="403"/>
      <c r="D367" s="404"/>
      <c r="E367" s="101">
        <f t="shared" ref="E367:O367" si="247">SUM(E356:E366)</f>
        <v>0</v>
      </c>
      <c r="F367" s="108"/>
      <c r="G367" s="158"/>
      <c r="H367" s="159"/>
      <c r="I367" s="159"/>
      <c r="J367" s="159"/>
      <c r="K367" s="79">
        <f>SUM(K356:K366)</f>
        <v>0</v>
      </c>
      <c r="L367" s="79">
        <f t="shared" si="247"/>
        <v>0</v>
      </c>
      <c r="M367" s="80">
        <f t="shared" si="247"/>
        <v>0</v>
      </c>
      <c r="N367" s="81">
        <f t="shared" si="247"/>
        <v>0</v>
      </c>
      <c r="O367" s="82">
        <f t="shared" si="247"/>
        <v>0</v>
      </c>
      <c r="P367" s="74"/>
      <c r="Q367" s="79">
        <f t="shared" ref="Q367" si="248">SUM(Q356:Q366)</f>
        <v>0</v>
      </c>
    </row>
    <row r="368" spans="1:17" x14ac:dyDescent="0.3">
      <c r="A368" s="181"/>
      <c r="B368" s="395" t="s">
        <v>15</v>
      </c>
      <c r="C368" s="363" t="s">
        <v>87</v>
      </c>
      <c r="D368" s="365" t="s">
        <v>88</v>
      </c>
      <c r="E368" s="97"/>
      <c r="F368" s="107"/>
      <c r="G368" s="44"/>
      <c r="H368" s="45"/>
      <c r="I368" s="46"/>
      <c r="J368" s="136">
        <f>SUM(G368:I368)</f>
        <v>0</v>
      </c>
      <c r="K368" s="15">
        <f>E368*J368</f>
        <v>0</v>
      </c>
      <c r="L368" s="17">
        <f>25%*K368</f>
        <v>0</v>
      </c>
      <c r="M368" s="18">
        <f t="shared" ref="M368:M378" si="249">ROUND(SUM(K368:L368),0)</f>
        <v>0</v>
      </c>
      <c r="N368" s="19">
        <f>$N$4*$M368</f>
        <v>0</v>
      </c>
      <c r="O368" s="20">
        <f>$O$4*$M368</f>
        <v>0</v>
      </c>
      <c r="P368" s="21"/>
      <c r="Q368" s="15">
        <f>ROUND(SUM($N368:$P368),0)</f>
        <v>0</v>
      </c>
    </row>
    <row r="369" spans="1:17" x14ac:dyDescent="0.3">
      <c r="A369" s="198"/>
      <c r="B369" s="396"/>
      <c r="C369" s="398"/>
      <c r="D369" s="379"/>
      <c r="E369" s="98"/>
      <c r="F369" s="104"/>
      <c r="G369" s="57"/>
      <c r="H369" s="58"/>
      <c r="I369" s="59"/>
      <c r="J369" s="136">
        <f t="shared" ref="J369:J378" si="250">SUM(G369:I369)</f>
        <v>0</v>
      </c>
      <c r="K369" s="60">
        <f t="shared" ref="K369:K378" si="251">E369*J369</f>
        <v>0</v>
      </c>
      <c r="L369" s="61">
        <f t="shared" ref="L369:L378" si="252">25%*K369</f>
        <v>0</v>
      </c>
      <c r="M369" s="62">
        <f t="shared" si="249"/>
        <v>0</v>
      </c>
      <c r="N369" s="19">
        <f t="shared" ref="N369:N378" si="253">$N$4*$M369</f>
        <v>0</v>
      </c>
      <c r="O369" s="20">
        <f t="shared" ref="O369:O378" si="254">$O$4*$M369</f>
        <v>0</v>
      </c>
      <c r="P369" s="21"/>
      <c r="Q369" s="60">
        <f t="shared" ref="Q369:Q378" si="255">ROUND(SUM($N369:$P369),0)</f>
        <v>0</v>
      </c>
    </row>
    <row r="370" spans="1:17" x14ac:dyDescent="0.3">
      <c r="A370" s="198"/>
      <c r="B370" s="396"/>
      <c r="C370" s="398"/>
      <c r="D370" s="379"/>
      <c r="E370" s="98"/>
      <c r="F370" s="104"/>
      <c r="G370" s="57"/>
      <c r="H370" s="58"/>
      <c r="I370" s="59"/>
      <c r="J370" s="136">
        <f t="shared" si="250"/>
        <v>0</v>
      </c>
      <c r="K370" s="60">
        <f t="shared" si="251"/>
        <v>0</v>
      </c>
      <c r="L370" s="61">
        <f t="shared" si="252"/>
        <v>0</v>
      </c>
      <c r="M370" s="62">
        <f t="shared" si="249"/>
        <v>0</v>
      </c>
      <c r="N370" s="19">
        <f t="shared" si="253"/>
        <v>0</v>
      </c>
      <c r="O370" s="20">
        <f t="shared" si="254"/>
        <v>0</v>
      </c>
      <c r="P370" s="21"/>
      <c r="Q370" s="60">
        <f t="shared" si="255"/>
        <v>0</v>
      </c>
    </row>
    <row r="371" spans="1:17" x14ac:dyDescent="0.3">
      <c r="A371" s="198"/>
      <c r="B371" s="396"/>
      <c r="C371" s="398"/>
      <c r="D371" s="379"/>
      <c r="E371" s="98"/>
      <c r="F371" s="104"/>
      <c r="G371" s="57"/>
      <c r="H371" s="58"/>
      <c r="I371" s="59"/>
      <c r="J371" s="136">
        <f t="shared" si="250"/>
        <v>0</v>
      </c>
      <c r="K371" s="60">
        <f t="shared" si="251"/>
        <v>0</v>
      </c>
      <c r="L371" s="61">
        <f t="shared" si="252"/>
        <v>0</v>
      </c>
      <c r="M371" s="62">
        <f t="shared" si="249"/>
        <v>0</v>
      </c>
      <c r="N371" s="19">
        <f t="shared" si="253"/>
        <v>0</v>
      </c>
      <c r="O371" s="20">
        <f t="shared" si="254"/>
        <v>0</v>
      </c>
      <c r="P371" s="21"/>
      <c r="Q371" s="60">
        <f t="shared" si="255"/>
        <v>0</v>
      </c>
    </row>
    <row r="372" spans="1:17" x14ac:dyDescent="0.3">
      <c r="A372" s="198"/>
      <c r="B372" s="396"/>
      <c r="C372" s="398"/>
      <c r="D372" s="379"/>
      <c r="E372" s="98"/>
      <c r="F372" s="104"/>
      <c r="G372" s="57"/>
      <c r="H372" s="58"/>
      <c r="I372" s="59"/>
      <c r="J372" s="136">
        <f t="shared" si="250"/>
        <v>0</v>
      </c>
      <c r="K372" s="60">
        <f t="shared" si="251"/>
        <v>0</v>
      </c>
      <c r="L372" s="61">
        <f t="shared" si="252"/>
        <v>0</v>
      </c>
      <c r="M372" s="62">
        <f t="shared" si="249"/>
        <v>0</v>
      </c>
      <c r="N372" s="19">
        <f t="shared" si="253"/>
        <v>0</v>
      </c>
      <c r="O372" s="20">
        <f t="shared" si="254"/>
        <v>0</v>
      </c>
      <c r="P372" s="21"/>
      <c r="Q372" s="60">
        <f t="shared" si="255"/>
        <v>0</v>
      </c>
    </row>
    <row r="373" spans="1:17" x14ac:dyDescent="0.3">
      <c r="A373" s="198"/>
      <c r="B373" s="396"/>
      <c r="C373" s="398"/>
      <c r="D373" s="379"/>
      <c r="E373" s="98"/>
      <c r="F373" s="104"/>
      <c r="G373" s="57"/>
      <c r="H373" s="58"/>
      <c r="I373" s="59"/>
      <c r="J373" s="136">
        <f t="shared" si="250"/>
        <v>0</v>
      </c>
      <c r="K373" s="60">
        <f t="shared" si="251"/>
        <v>0</v>
      </c>
      <c r="L373" s="61">
        <f t="shared" si="252"/>
        <v>0</v>
      </c>
      <c r="M373" s="62">
        <f t="shared" si="249"/>
        <v>0</v>
      </c>
      <c r="N373" s="19">
        <f t="shared" si="253"/>
        <v>0</v>
      </c>
      <c r="O373" s="20">
        <f t="shared" si="254"/>
        <v>0</v>
      </c>
      <c r="P373" s="21"/>
      <c r="Q373" s="60">
        <f t="shared" si="255"/>
        <v>0</v>
      </c>
    </row>
    <row r="374" spans="1:17" x14ac:dyDescent="0.3">
      <c r="A374" s="198"/>
      <c r="B374" s="396"/>
      <c r="C374" s="398"/>
      <c r="D374" s="379"/>
      <c r="E374" s="98"/>
      <c r="F374" s="104"/>
      <c r="G374" s="57"/>
      <c r="H374" s="58"/>
      <c r="I374" s="59"/>
      <c r="J374" s="136">
        <f t="shared" si="250"/>
        <v>0</v>
      </c>
      <c r="K374" s="60">
        <f t="shared" si="251"/>
        <v>0</v>
      </c>
      <c r="L374" s="61">
        <f t="shared" si="252"/>
        <v>0</v>
      </c>
      <c r="M374" s="62">
        <f t="shared" si="249"/>
        <v>0</v>
      </c>
      <c r="N374" s="19">
        <f t="shared" si="253"/>
        <v>0</v>
      </c>
      <c r="O374" s="20">
        <f t="shared" si="254"/>
        <v>0</v>
      </c>
      <c r="P374" s="21"/>
      <c r="Q374" s="60">
        <f t="shared" si="255"/>
        <v>0</v>
      </c>
    </row>
    <row r="375" spans="1:17" x14ac:dyDescent="0.3">
      <c r="A375" s="198"/>
      <c r="B375" s="396"/>
      <c r="C375" s="398"/>
      <c r="D375" s="379"/>
      <c r="E375" s="98"/>
      <c r="F375" s="104"/>
      <c r="G375" s="57"/>
      <c r="H375" s="58"/>
      <c r="I375" s="59"/>
      <c r="J375" s="136">
        <f t="shared" si="250"/>
        <v>0</v>
      </c>
      <c r="K375" s="60">
        <f t="shared" si="251"/>
        <v>0</v>
      </c>
      <c r="L375" s="61">
        <f t="shared" si="252"/>
        <v>0</v>
      </c>
      <c r="M375" s="62">
        <f t="shared" si="249"/>
        <v>0</v>
      </c>
      <c r="N375" s="19">
        <f t="shared" si="253"/>
        <v>0</v>
      </c>
      <c r="O375" s="20">
        <f t="shared" si="254"/>
        <v>0</v>
      </c>
      <c r="P375" s="21"/>
      <c r="Q375" s="60">
        <f t="shared" si="255"/>
        <v>0</v>
      </c>
    </row>
    <row r="376" spans="1:17" x14ac:dyDescent="0.3">
      <c r="A376" s="198"/>
      <c r="B376" s="396"/>
      <c r="C376" s="398"/>
      <c r="D376" s="379"/>
      <c r="E376" s="98"/>
      <c r="F376" s="104"/>
      <c r="G376" s="57"/>
      <c r="H376" s="58"/>
      <c r="I376" s="59"/>
      <c r="J376" s="136">
        <f t="shared" si="250"/>
        <v>0</v>
      </c>
      <c r="K376" s="60">
        <f t="shared" si="251"/>
        <v>0</v>
      </c>
      <c r="L376" s="61">
        <f t="shared" si="252"/>
        <v>0</v>
      </c>
      <c r="M376" s="62">
        <f t="shared" si="249"/>
        <v>0</v>
      </c>
      <c r="N376" s="19">
        <f t="shared" si="253"/>
        <v>0</v>
      </c>
      <c r="O376" s="20">
        <f t="shared" si="254"/>
        <v>0</v>
      </c>
      <c r="P376" s="21"/>
      <c r="Q376" s="60">
        <f t="shared" si="255"/>
        <v>0</v>
      </c>
    </row>
    <row r="377" spans="1:17" x14ac:dyDescent="0.3">
      <c r="A377" s="198"/>
      <c r="B377" s="396"/>
      <c r="C377" s="398"/>
      <c r="D377" s="379"/>
      <c r="E377" s="98"/>
      <c r="F377" s="104"/>
      <c r="G377" s="57"/>
      <c r="H377" s="58"/>
      <c r="I377" s="59"/>
      <c r="J377" s="136">
        <f t="shared" si="250"/>
        <v>0</v>
      </c>
      <c r="K377" s="60">
        <f t="shared" si="251"/>
        <v>0</v>
      </c>
      <c r="L377" s="61">
        <f t="shared" si="252"/>
        <v>0</v>
      </c>
      <c r="M377" s="62">
        <f t="shared" si="249"/>
        <v>0</v>
      </c>
      <c r="N377" s="19">
        <f t="shared" si="253"/>
        <v>0</v>
      </c>
      <c r="O377" s="20">
        <f t="shared" si="254"/>
        <v>0</v>
      </c>
      <c r="P377" s="21"/>
      <c r="Q377" s="60">
        <f t="shared" si="255"/>
        <v>0</v>
      </c>
    </row>
    <row r="378" spans="1:17" ht="15" thickBot="1" x14ac:dyDescent="0.35">
      <c r="A378" s="198"/>
      <c r="B378" s="397"/>
      <c r="C378" s="399"/>
      <c r="D378" s="380"/>
      <c r="E378" s="99"/>
      <c r="F378" s="105"/>
      <c r="G378" s="63"/>
      <c r="H378" s="64"/>
      <c r="I378" s="65"/>
      <c r="J378" s="136">
        <f t="shared" si="250"/>
        <v>0</v>
      </c>
      <c r="K378" s="66">
        <f t="shared" si="251"/>
        <v>0</v>
      </c>
      <c r="L378" s="67">
        <f t="shared" si="252"/>
        <v>0</v>
      </c>
      <c r="M378" s="68">
        <f t="shared" si="249"/>
        <v>0</v>
      </c>
      <c r="N378" s="69">
        <f t="shared" si="253"/>
        <v>0</v>
      </c>
      <c r="O378" s="70">
        <f t="shared" si="254"/>
        <v>0</v>
      </c>
      <c r="P378" s="71"/>
      <c r="Q378" s="66">
        <f t="shared" si="255"/>
        <v>0</v>
      </c>
    </row>
    <row r="379" spans="1:17" ht="15" thickBot="1" x14ac:dyDescent="0.35">
      <c r="A379" s="198"/>
      <c r="B379" s="359" t="s">
        <v>140</v>
      </c>
      <c r="C379" s="359"/>
      <c r="D379" s="360"/>
      <c r="E379" s="100">
        <f>SUM(E368:E378)</f>
        <v>0</v>
      </c>
      <c r="F379" s="106"/>
      <c r="G379" s="158"/>
      <c r="H379" s="159"/>
      <c r="I379" s="159"/>
      <c r="J379" s="159"/>
      <c r="K379" s="72">
        <f t="shared" ref="K379:O379" si="256">SUM(K368:K378)</f>
        <v>0</v>
      </c>
      <c r="L379" s="72">
        <f t="shared" si="256"/>
        <v>0</v>
      </c>
      <c r="M379" s="73">
        <f t="shared" si="256"/>
        <v>0</v>
      </c>
      <c r="N379" s="77">
        <f t="shared" si="256"/>
        <v>0</v>
      </c>
      <c r="O379" s="78">
        <f t="shared" si="256"/>
        <v>0</v>
      </c>
      <c r="P379" s="74"/>
      <c r="Q379" s="72">
        <f>SUM(Q368:Q378)</f>
        <v>0</v>
      </c>
    </row>
    <row r="380" spans="1:17" x14ac:dyDescent="0.3">
      <c r="A380" s="198"/>
      <c r="B380" s="395" t="s">
        <v>16</v>
      </c>
      <c r="C380" s="363" t="s">
        <v>89</v>
      </c>
      <c r="D380" s="365" t="s">
        <v>90</v>
      </c>
      <c r="E380" s="97"/>
      <c r="F380" s="107"/>
      <c r="G380" s="44"/>
      <c r="H380" s="45"/>
      <c r="I380" s="46"/>
      <c r="J380" s="136">
        <f>SUM(G380:I380)</f>
        <v>0</v>
      </c>
      <c r="K380" s="15">
        <f>E380*J380</f>
        <v>0</v>
      </c>
      <c r="L380" s="17">
        <f>25%*K380</f>
        <v>0</v>
      </c>
      <c r="M380" s="18">
        <f t="shared" ref="M380:M390" si="257">ROUND(SUM(K380:L380),0)</f>
        <v>0</v>
      </c>
      <c r="N380" s="19">
        <f>$N$4*$M380</f>
        <v>0</v>
      </c>
      <c r="O380" s="20">
        <f>$O$4*$M380</f>
        <v>0</v>
      </c>
      <c r="P380" s="21"/>
      <c r="Q380" s="15">
        <f>ROUND(SUM($N380:$P380),0)</f>
        <v>0</v>
      </c>
    </row>
    <row r="381" spans="1:17" x14ac:dyDescent="0.3">
      <c r="A381" s="198"/>
      <c r="B381" s="396"/>
      <c r="C381" s="398"/>
      <c r="D381" s="379"/>
      <c r="E381" s="98"/>
      <c r="F381" s="104"/>
      <c r="G381" s="57"/>
      <c r="H381" s="58"/>
      <c r="I381" s="59"/>
      <c r="J381" s="136">
        <f t="shared" ref="J381:J390" si="258">SUM(G381:I381)</f>
        <v>0</v>
      </c>
      <c r="K381" s="60">
        <f t="shared" ref="K381:K390" si="259">E381*J381</f>
        <v>0</v>
      </c>
      <c r="L381" s="61">
        <f t="shared" ref="L381:L390" si="260">25%*K381</f>
        <v>0</v>
      </c>
      <c r="M381" s="62">
        <f t="shared" si="257"/>
        <v>0</v>
      </c>
      <c r="N381" s="19">
        <f t="shared" ref="N381:N390" si="261">$N$4*$M381</f>
        <v>0</v>
      </c>
      <c r="O381" s="20">
        <f t="shared" ref="O381:O390" si="262">$O$4*$M381</f>
        <v>0</v>
      </c>
      <c r="P381" s="21"/>
      <c r="Q381" s="60">
        <f t="shared" ref="Q381:Q390" si="263">ROUND(SUM($N381:$P381),0)</f>
        <v>0</v>
      </c>
    </row>
    <row r="382" spans="1:17" x14ac:dyDescent="0.3">
      <c r="A382" s="198"/>
      <c r="B382" s="396"/>
      <c r="C382" s="398"/>
      <c r="D382" s="379"/>
      <c r="E382" s="98"/>
      <c r="F382" s="104"/>
      <c r="G382" s="57"/>
      <c r="H382" s="58"/>
      <c r="I382" s="59"/>
      <c r="J382" s="136">
        <f t="shared" si="258"/>
        <v>0</v>
      </c>
      <c r="K382" s="60">
        <f t="shared" si="259"/>
        <v>0</v>
      </c>
      <c r="L382" s="61">
        <f t="shared" si="260"/>
        <v>0</v>
      </c>
      <c r="M382" s="62">
        <f t="shared" si="257"/>
        <v>0</v>
      </c>
      <c r="N382" s="19">
        <f t="shared" si="261"/>
        <v>0</v>
      </c>
      <c r="O382" s="20">
        <f t="shared" si="262"/>
        <v>0</v>
      </c>
      <c r="P382" s="21"/>
      <c r="Q382" s="60">
        <f t="shared" si="263"/>
        <v>0</v>
      </c>
    </row>
    <row r="383" spans="1:17" x14ac:dyDescent="0.3">
      <c r="A383" s="198"/>
      <c r="B383" s="396"/>
      <c r="C383" s="398"/>
      <c r="D383" s="379"/>
      <c r="E383" s="98"/>
      <c r="F383" s="104"/>
      <c r="G383" s="57"/>
      <c r="H383" s="58"/>
      <c r="I383" s="59"/>
      <c r="J383" s="136">
        <f t="shared" si="258"/>
        <v>0</v>
      </c>
      <c r="K383" s="60">
        <f t="shared" si="259"/>
        <v>0</v>
      </c>
      <c r="L383" s="61">
        <f t="shared" si="260"/>
        <v>0</v>
      </c>
      <c r="M383" s="62">
        <f t="shared" si="257"/>
        <v>0</v>
      </c>
      <c r="N383" s="19">
        <f t="shared" si="261"/>
        <v>0</v>
      </c>
      <c r="O383" s="20">
        <f t="shared" si="262"/>
        <v>0</v>
      </c>
      <c r="P383" s="21"/>
      <c r="Q383" s="60">
        <f t="shared" si="263"/>
        <v>0</v>
      </c>
    </row>
    <row r="384" spans="1:17" x14ac:dyDescent="0.3">
      <c r="A384" s="198"/>
      <c r="B384" s="396"/>
      <c r="C384" s="398"/>
      <c r="D384" s="379"/>
      <c r="E384" s="98"/>
      <c r="F384" s="104"/>
      <c r="G384" s="57"/>
      <c r="H384" s="58"/>
      <c r="I384" s="59"/>
      <c r="J384" s="136">
        <f t="shared" si="258"/>
        <v>0</v>
      </c>
      <c r="K384" s="60">
        <f t="shared" si="259"/>
        <v>0</v>
      </c>
      <c r="L384" s="61">
        <f t="shared" si="260"/>
        <v>0</v>
      </c>
      <c r="M384" s="62">
        <f t="shared" si="257"/>
        <v>0</v>
      </c>
      <c r="N384" s="19">
        <f t="shared" si="261"/>
        <v>0</v>
      </c>
      <c r="O384" s="20">
        <f t="shared" si="262"/>
        <v>0</v>
      </c>
      <c r="P384" s="21"/>
      <c r="Q384" s="60">
        <f t="shared" si="263"/>
        <v>0</v>
      </c>
    </row>
    <row r="385" spans="1:17" x14ac:dyDescent="0.3">
      <c r="A385" s="198"/>
      <c r="B385" s="396"/>
      <c r="C385" s="398"/>
      <c r="D385" s="379"/>
      <c r="E385" s="98"/>
      <c r="F385" s="104"/>
      <c r="G385" s="57"/>
      <c r="H385" s="58"/>
      <c r="I385" s="59"/>
      <c r="J385" s="136">
        <f t="shared" si="258"/>
        <v>0</v>
      </c>
      <c r="K385" s="60">
        <f t="shared" si="259"/>
        <v>0</v>
      </c>
      <c r="L385" s="61">
        <f t="shared" si="260"/>
        <v>0</v>
      </c>
      <c r="M385" s="62">
        <f t="shared" si="257"/>
        <v>0</v>
      </c>
      <c r="N385" s="19">
        <f t="shared" si="261"/>
        <v>0</v>
      </c>
      <c r="O385" s="20">
        <f t="shared" si="262"/>
        <v>0</v>
      </c>
      <c r="P385" s="21"/>
      <c r="Q385" s="60">
        <f t="shared" si="263"/>
        <v>0</v>
      </c>
    </row>
    <row r="386" spans="1:17" x14ac:dyDescent="0.3">
      <c r="A386" s="198"/>
      <c r="B386" s="396"/>
      <c r="C386" s="398"/>
      <c r="D386" s="379"/>
      <c r="E386" s="98"/>
      <c r="F386" s="104"/>
      <c r="G386" s="57"/>
      <c r="H386" s="58"/>
      <c r="I386" s="59"/>
      <c r="J386" s="136">
        <f t="shared" si="258"/>
        <v>0</v>
      </c>
      <c r="K386" s="60">
        <f t="shared" si="259"/>
        <v>0</v>
      </c>
      <c r="L386" s="61">
        <f t="shared" si="260"/>
        <v>0</v>
      </c>
      <c r="M386" s="62">
        <f t="shared" si="257"/>
        <v>0</v>
      </c>
      <c r="N386" s="19">
        <f t="shared" si="261"/>
        <v>0</v>
      </c>
      <c r="O386" s="20">
        <f t="shared" si="262"/>
        <v>0</v>
      </c>
      <c r="P386" s="21"/>
      <c r="Q386" s="60">
        <f t="shared" si="263"/>
        <v>0</v>
      </c>
    </row>
    <row r="387" spans="1:17" x14ac:dyDescent="0.3">
      <c r="A387" s="198"/>
      <c r="B387" s="396"/>
      <c r="C387" s="398"/>
      <c r="D387" s="379"/>
      <c r="E387" s="98"/>
      <c r="F387" s="104"/>
      <c r="G387" s="57"/>
      <c r="H387" s="58"/>
      <c r="I387" s="59"/>
      <c r="J387" s="136">
        <f t="shared" si="258"/>
        <v>0</v>
      </c>
      <c r="K387" s="60">
        <f t="shared" si="259"/>
        <v>0</v>
      </c>
      <c r="L387" s="61">
        <f t="shared" si="260"/>
        <v>0</v>
      </c>
      <c r="M387" s="62">
        <f t="shared" si="257"/>
        <v>0</v>
      </c>
      <c r="N387" s="19">
        <f t="shared" si="261"/>
        <v>0</v>
      </c>
      <c r="O387" s="20">
        <f t="shared" si="262"/>
        <v>0</v>
      </c>
      <c r="P387" s="21"/>
      <c r="Q387" s="60">
        <f t="shared" si="263"/>
        <v>0</v>
      </c>
    </row>
    <row r="388" spans="1:17" x14ac:dyDescent="0.3">
      <c r="A388" s="198"/>
      <c r="B388" s="396"/>
      <c r="C388" s="398"/>
      <c r="D388" s="379"/>
      <c r="E388" s="98"/>
      <c r="F388" s="104"/>
      <c r="G388" s="57"/>
      <c r="H388" s="58"/>
      <c r="I388" s="59"/>
      <c r="J388" s="136">
        <f t="shared" si="258"/>
        <v>0</v>
      </c>
      <c r="K388" s="60">
        <f t="shared" si="259"/>
        <v>0</v>
      </c>
      <c r="L388" s="61">
        <f t="shared" si="260"/>
        <v>0</v>
      </c>
      <c r="M388" s="62">
        <f t="shared" si="257"/>
        <v>0</v>
      </c>
      <c r="N388" s="19">
        <f t="shared" si="261"/>
        <v>0</v>
      </c>
      <c r="O388" s="20">
        <f t="shared" si="262"/>
        <v>0</v>
      </c>
      <c r="P388" s="21"/>
      <c r="Q388" s="60">
        <f t="shared" si="263"/>
        <v>0</v>
      </c>
    </row>
    <row r="389" spans="1:17" x14ac:dyDescent="0.3">
      <c r="A389" s="198"/>
      <c r="B389" s="396"/>
      <c r="C389" s="398"/>
      <c r="D389" s="379"/>
      <c r="E389" s="98"/>
      <c r="F389" s="104"/>
      <c r="G389" s="57"/>
      <c r="H389" s="58"/>
      <c r="I389" s="59"/>
      <c r="J389" s="136">
        <f t="shared" si="258"/>
        <v>0</v>
      </c>
      <c r="K389" s="60">
        <f t="shared" si="259"/>
        <v>0</v>
      </c>
      <c r="L389" s="61">
        <f t="shared" si="260"/>
        <v>0</v>
      </c>
      <c r="M389" s="62">
        <f t="shared" si="257"/>
        <v>0</v>
      </c>
      <c r="N389" s="19">
        <f t="shared" si="261"/>
        <v>0</v>
      </c>
      <c r="O389" s="20">
        <f t="shared" si="262"/>
        <v>0</v>
      </c>
      <c r="P389" s="21"/>
      <c r="Q389" s="60">
        <f t="shared" si="263"/>
        <v>0</v>
      </c>
    </row>
    <row r="390" spans="1:17" ht="15" thickBot="1" x14ac:dyDescent="0.35">
      <c r="A390" s="198"/>
      <c r="B390" s="397"/>
      <c r="C390" s="399"/>
      <c r="D390" s="380"/>
      <c r="E390" s="99"/>
      <c r="F390" s="105"/>
      <c r="G390" s="63"/>
      <c r="H390" s="64"/>
      <c r="I390" s="65"/>
      <c r="J390" s="136">
        <f t="shared" si="258"/>
        <v>0</v>
      </c>
      <c r="K390" s="66">
        <f t="shared" si="259"/>
        <v>0</v>
      </c>
      <c r="L390" s="67">
        <f t="shared" si="260"/>
        <v>0</v>
      </c>
      <c r="M390" s="68">
        <f t="shared" si="257"/>
        <v>0</v>
      </c>
      <c r="N390" s="69">
        <f t="shared" si="261"/>
        <v>0</v>
      </c>
      <c r="O390" s="70">
        <f t="shared" si="262"/>
        <v>0</v>
      </c>
      <c r="P390" s="71"/>
      <c r="Q390" s="66">
        <f t="shared" si="263"/>
        <v>0</v>
      </c>
    </row>
    <row r="391" spans="1:17" ht="15" thickBot="1" x14ac:dyDescent="0.35">
      <c r="A391" s="198"/>
      <c r="B391" s="359" t="s">
        <v>141</v>
      </c>
      <c r="C391" s="359"/>
      <c r="D391" s="360"/>
      <c r="E391" s="100">
        <f>SUM(E380:E390)</f>
        <v>0</v>
      </c>
      <c r="F391" s="106"/>
      <c r="G391" s="158"/>
      <c r="H391" s="159"/>
      <c r="I391" s="159"/>
      <c r="J391" s="159"/>
      <c r="K391" s="72">
        <f t="shared" ref="K391:O391" si="264">SUM(K380:K390)</f>
        <v>0</v>
      </c>
      <c r="L391" s="72">
        <f t="shared" si="264"/>
        <v>0</v>
      </c>
      <c r="M391" s="73">
        <f t="shared" si="264"/>
        <v>0</v>
      </c>
      <c r="N391" s="77">
        <f t="shared" si="264"/>
        <v>0</v>
      </c>
      <c r="O391" s="78">
        <f t="shared" si="264"/>
        <v>0</v>
      </c>
      <c r="P391" s="74"/>
      <c r="Q391" s="72">
        <f>SUM(Q380:Q390)</f>
        <v>0</v>
      </c>
    </row>
    <row r="392" spans="1:17" x14ac:dyDescent="0.3">
      <c r="A392" s="198"/>
      <c r="B392" s="395" t="s">
        <v>17</v>
      </c>
      <c r="C392" s="363" t="s">
        <v>91</v>
      </c>
      <c r="D392" s="365" t="s">
        <v>40</v>
      </c>
      <c r="E392" s="97"/>
      <c r="F392" s="107"/>
      <c r="G392" s="44"/>
      <c r="H392" s="45"/>
      <c r="I392" s="46"/>
      <c r="J392" s="136">
        <f>SUM(G392:I392)</f>
        <v>0</v>
      </c>
      <c r="K392" s="15">
        <f>E392*J392</f>
        <v>0</v>
      </c>
      <c r="L392" s="17">
        <f>25%*K392</f>
        <v>0</v>
      </c>
      <c r="M392" s="18">
        <f t="shared" ref="M392:M402" si="265">ROUND(SUM(K392:L392),0)</f>
        <v>0</v>
      </c>
      <c r="N392" s="19">
        <f>$N$4*$M392</f>
        <v>0</v>
      </c>
      <c r="O392" s="20">
        <f>$O$4*$M392</f>
        <v>0</v>
      </c>
      <c r="P392" s="21"/>
      <c r="Q392" s="15">
        <f>ROUND(SUM($N392:$P392),0)</f>
        <v>0</v>
      </c>
    </row>
    <row r="393" spans="1:17" x14ac:dyDescent="0.3">
      <c r="A393" s="198"/>
      <c r="B393" s="396"/>
      <c r="C393" s="398"/>
      <c r="D393" s="379"/>
      <c r="E393" s="98"/>
      <c r="F393" s="104"/>
      <c r="G393" s="57"/>
      <c r="H393" s="58"/>
      <c r="I393" s="59"/>
      <c r="J393" s="136">
        <f t="shared" ref="J393:J402" si="266">SUM(G393:I393)</f>
        <v>0</v>
      </c>
      <c r="K393" s="60">
        <f t="shared" ref="K393:K402" si="267">E393*J393</f>
        <v>0</v>
      </c>
      <c r="L393" s="61">
        <f t="shared" ref="L393:L402" si="268">25%*K393</f>
        <v>0</v>
      </c>
      <c r="M393" s="62">
        <f t="shared" si="265"/>
        <v>0</v>
      </c>
      <c r="N393" s="19">
        <f t="shared" ref="N393:N402" si="269">$N$4*$M393</f>
        <v>0</v>
      </c>
      <c r="O393" s="20">
        <f t="shared" ref="O393:O402" si="270">$O$4*$M393</f>
        <v>0</v>
      </c>
      <c r="P393" s="21"/>
      <c r="Q393" s="60">
        <f t="shared" ref="Q393:Q402" si="271">ROUND(SUM($N393:$P393),0)</f>
        <v>0</v>
      </c>
    </row>
    <row r="394" spans="1:17" x14ac:dyDescent="0.3">
      <c r="A394" s="198"/>
      <c r="B394" s="396"/>
      <c r="C394" s="398"/>
      <c r="D394" s="379"/>
      <c r="E394" s="98"/>
      <c r="F394" s="104"/>
      <c r="G394" s="57"/>
      <c r="H394" s="58"/>
      <c r="I394" s="59"/>
      <c r="J394" s="136">
        <f t="shared" si="266"/>
        <v>0</v>
      </c>
      <c r="K394" s="60">
        <f t="shared" si="267"/>
        <v>0</v>
      </c>
      <c r="L394" s="61">
        <f t="shared" si="268"/>
        <v>0</v>
      </c>
      <c r="M394" s="62">
        <f t="shared" si="265"/>
        <v>0</v>
      </c>
      <c r="N394" s="19">
        <f t="shared" si="269"/>
        <v>0</v>
      </c>
      <c r="O394" s="20">
        <f t="shared" si="270"/>
        <v>0</v>
      </c>
      <c r="P394" s="21"/>
      <c r="Q394" s="60">
        <f t="shared" si="271"/>
        <v>0</v>
      </c>
    </row>
    <row r="395" spans="1:17" x14ac:dyDescent="0.3">
      <c r="A395" s="198"/>
      <c r="B395" s="396"/>
      <c r="C395" s="398"/>
      <c r="D395" s="379"/>
      <c r="E395" s="98"/>
      <c r="F395" s="104"/>
      <c r="G395" s="57"/>
      <c r="H395" s="58"/>
      <c r="I395" s="59"/>
      <c r="J395" s="136">
        <f t="shared" si="266"/>
        <v>0</v>
      </c>
      <c r="K395" s="60">
        <f t="shared" si="267"/>
        <v>0</v>
      </c>
      <c r="L395" s="61">
        <f t="shared" si="268"/>
        <v>0</v>
      </c>
      <c r="M395" s="62">
        <f t="shared" si="265"/>
        <v>0</v>
      </c>
      <c r="N395" s="19">
        <f t="shared" si="269"/>
        <v>0</v>
      </c>
      <c r="O395" s="20">
        <f t="shared" si="270"/>
        <v>0</v>
      </c>
      <c r="P395" s="21"/>
      <c r="Q395" s="60">
        <f t="shared" si="271"/>
        <v>0</v>
      </c>
    </row>
    <row r="396" spans="1:17" x14ac:dyDescent="0.3">
      <c r="A396" s="198"/>
      <c r="B396" s="396"/>
      <c r="C396" s="398"/>
      <c r="D396" s="379"/>
      <c r="E396" s="98"/>
      <c r="F396" s="104"/>
      <c r="G396" s="57"/>
      <c r="H396" s="58"/>
      <c r="I396" s="59"/>
      <c r="J396" s="136">
        <f t="shared" si="266"/>
        <v>0</v>
      </c>
      <c r="K396" s="60">
        <f t="shared" si="267"/>
        <v>0</v>
      </c>
      <c r="L396" s="61">
        <f t="shared" si="268"/>
        <v>0</v>
      </c>
      <c r="M396" s="62">
        <f t="shared" si="265"/>
        <v>0</v>
      </c>
      <c r="N396" s="19">
        <f t="shared" si="269"/>
        <v>0</v>
      </c>
      <c r="O396" s="20">
        <f t="shared" si="270"/>
        <v>0</v>
      </c>
      <c r="P396" s="21"/>
      <c r="Q396" s="60">
        <f t="shared" si="271"/>
        <v>0</v>
      </c>
    </row>
    <row r="397" spans="1:17" x14ac:dyDescent="0.3">
      <c r="A397" s="198"/>
      <c r="B397" s="396"/>
      <c r="C397" s="398"/>
      <c r="D397" s="379"/>
      <c r="E397" s="98"/>
      <c r="F397" s="104"/>
      <c r="G397" s="57"/>
      <c r="H397" s="58"/>
      <c r="I397" s="59"/>
      <c r="J397" s="136">
        <f t="shared" si="266"/>
        <v>0</v>
      </c>
      <c r="K397" s="60">
        <f t="shared" si="267"/>
        <v>0</v>
      </c>
      <c r="L397" s="61">
        <f t="shared" si="268"/>
        <v>0</v>
      </c>
      <c r="M397" s="62">
        <f t="shared" si="265"/>
        <v>0</v>
      </c>
      <c r="N397" s="19">
        <f t="shared" si="269"/>
        <v>0</v>
      </c>
      <c r="O397" s="20">
        <f t="shared" si="270"/>
        <v>0</v>
      </c>
      <c r="P397" s="21"/>
      <c r="Q397" s="60">
        <f t="shared" si="271"/>
        <v>0</v>
      </c>
    </row>
    <row r="398" spans="1:17" x14ac:dyDescent="0.3">
      <c r="A398" s="198"/>
      <c r="B398" s="396"/>
      <c r="C398" s="398"/>
      <c r="D398" s="379"/>
      <c r="E398" s="98"/>
      <c r="F398" s="104"/>
      <c r="G398" s="57"/>
      <c r="H398" s="58"/>
      <c r="I398" s="59"/>
      <c r="J398" s="136">
        <f t="shared" si="266"/>
        <v>0</v>
      </c>
      <c r="K398" s="60">
        <f t="shared" si="267"/>
        <v>0</v>
      </c>
      <c r="L398" s="61">
        <f t="shared" si="268"/>
        <v>0</v>
      </c>
      <c r="M398" s="62">
        <f t="shared" si="265"/>
        <v>0</v>
      </c>
      <c r="N398" s="19">
        <f t="shared" si="269"/>
        <v>0</v>
      </c>
      <c r="O398" s="20">
        <f t="shared" si="270"/>
        <v>0</v>
      </c>
      <c r="P398" s="21"/>
      <c r="Q398" s="60">
        <f t="shared" si="271"/>
        <v>0</v>
      </c>
    </row>
    <row r="399" spans="1:17" x14ac:dyDescent="0.3">
      <c r="A399" s="198"/>
      <c r="B399" s="396"/>
      <c r="C399" s="398"/>
      <c r="D399" s="379"/>
      <c r="E399" s="98"/>
      <c r="F399" s="104"/>
      <c r="G399" s="57"/>
      <c r="H399" s="58"/>
      <c r="I399" s="59"/>
      <c r="J399" s="136">
        <f t="shared" si="266"/>
        <v>0</v>
      </c>
      <c r="K399" s="60">
        <f t="shared" si="267"/>
        <v>0</v>
      </c>
      <c r="L399" s="61">
        <f t="shared" si="268"/>
        <v>0</v>
      </c>
      <c r="M399" s="62">
        <f t="shared" si="265"/>
        <v>0</v>
      </c>
      <c r="N399" s="19">
        <f t="shared" si="269"/>
        <v>0</v>
      </c>
      <c r="O399" s="20">
        <f t="shared" si="270"/>
        <v>0</v>
      </c>
      <c r="P399" s="21"/>
      <c r="Q399" s="60">
        <f t="shared" si="271"/>
        <v>0</v>
      </c>
    </row>
    <row r="400" spans="1:17" x14ac:dyDescent="0.3">
      <c r="A400" s="198"/>
      <c r="B400" s="396"/>
      <c r="C400" s="398"/>
      <c r="D400" s="379"/>
      <c r="E400" s="98"/>
      <c r="F400" s="104"/>
      <c r="G400" s="57"/>
      <c r="H400" s="58"/>
      <c r="I400" s="59"/>
      <c r="J400" s="136">
        <f t="shared" si="266"/>
        <v>0</v>
      </c>
      <c r="K400" s="60">
        <f t="shared" si="267"/>
        <v>0</v>
      </c>
      <c r="L400" s="61">
        <f t="shared" si="268"/>
        <v>0</v>
      </c>
      <c r="M400" s="62">
        <f t="shared" si="265"/>
        <v>0</v>
      </c>
      <c r="N400" s="19">
        <f t="shared" si="269"/>
        <v>0</v>
      </c>
      <c r="O400" s="20">
        <f t="shared" si="270"/>
        <v>0</v>
      </c>
      <c r="P400" s="21"/>
      <c r="Q400" s="60">
        <f t="shared" si="271"/>
        <v>0</v>
      </c>
    </row>
    <row r="401" spans="1:17" x14ac:dyDescent="0.3">
      <c r="A401" s="198"/>
      <c r="B401" s="396"/>
      <c r="C401" s="398"/>
      <c r="D401" s="379"/>
      <c r="E401" s="98"/>
      <c r="F401" s="104"/>
      <c r="G401" s="57"/>
      <c r="H401" s="58"/>
      <c r="I401" s="59"/>
      <c r="J401" s="136">
        <f t="shared" si="266"/>
        <v>0</v>
      </c>
      <c r="K401" s="60">
        <f t="shared" si="267"/>
        <v>0</v>
      </c>
      <c r="L401" s="61">
        <f t="shared" si="268"/>
        <v>0</v>
      </c>
      <c r="M401" s="62">
        <f t="shared" si="265"/>
        <v>0</v>
      </c>
      <c r="N401" s="19">
        <f t="shared" si="269"/>
        <v>0</v>
      </c>
      <c r="O401" s="20">
        <f t="shared" si="270"/>
        <v>0</v>
      </c>
      <c r="P401" s="21"/>
      <c r="Q401" s="60">
        <f t="shared" si="271"/>
        <v>0</v>
      </c>
    </row>
    <row r="402" spans="1:17" ht="15" thickBot="1" x14ac:dyDescent="0.35">
      <c r="A402" s="198"/>
      <c r="B402" s="397"/>
      <c r="C402" s="399"/>
      <c r="D402" s="380"/>
      <c r="E402" s="99"/>
      <c r="F402" s="105"/>
      <c r="G402" s="63"/>
      <c r="H402" s="64"/>
      <c r="I402" s="65"/>
      <c r="J402" s="136">
        <f t="shared" si="266"/>
        <v>0</v>
      </c>
      <c r="K402" s="66">
        <f t="shared" si="267"/>
        <v>0</v>
      </c>
      <c r="L402" s="67">
        <f t="shared" si="268"/>
        <v>0</v>
      </c>
      <c r="M402" s="68">
        <f t="shared" si="265"/>
        <v>0</v>
      </c>
      <c r="N402" s="69">
        <f t="shared" si="269"/>
        <v>0</v>
      </c>
      <c r="O402" s="70">
        <f t="shared" si="270"/>
        <v>0</v>
      </c>
      <c r="P402" s="71"/>
      <c r="Q402" s="66">
        <f t="shared" si="271"/>
        <v>0</v>
      </c>
    </row>
    <row r="403" spans="1:17" ht="15" thickBot="1" x14ac:dyDescent="0.35">
      <c r="A403" s="198"/>
      <c r="B403" s="359" t="s">
        <v>142</v>
      </c>
      <c r="C403" s="359"/>
      <c r="D403" s="360"/>
      <c r="E403" s="100">
        <f>SUM(E392:E402)</f>
        <v>0</v>
      </c>
      <c r="F403" s="106"/>
      <c r="G403" s="158"/>
      <c r="H403" s="159"/>
      <c r="I403" s="159"/>
      <c r="J403" s="159"/>
      <c r="K403" s="72">
        <f t="shared" ref="K403:O403" si="272">SUM(K392:K402)</f>
        <v>0</v>
      </c>
      <c r="L403" s="72">
        <f t="shared" si="272"/>
        <v>0</v>
      </c>
      <c r="M403" s="73">
        <f t="shared" si="272"/>
        <v>0</v>
      </c>
      <c r="N403" s="77">
        <f t="shared" si="272"/>
        <v>0</v>
      </c>
      <c r="O403" s="78">
        <f t="shared" si="272"/>
        <v>0</v>
      </c>
      <c r="P403" s="74"/>
      <c r="Q403" s="72">
        <f>SUM(Q392:Q402)</f>
        <v>0</v>
      </c>
    </row>
    <row r="404" spans="1:17" x14ac:dyDescent="0.3">
      <c r="A404" s="198"/>
      <c r="B404" s="395" t="s">
        <v>18</v>
      </c>
      <c r="C404" s="363" t="s">
        <v>92</v>
      </c>
      <c r="D404" s="365" t="s">
        <v>41</v>
      </c>
      <c r="E404" s="97"/>
      <c r="F404" s="107"/>
      <c r="G404" s="44"/>
      <c r="H404" s="45"/>
      <c r="I404" s="46"/>
      <c r="J404" s="136">
        <f>SUM(G404:I404)</f>
        <v>0</v>
      </c>
      <c r="K404" s="15">
        <f>E404*J404</f>
        <v>0</v>
      </c>
      <c r="L404" s="17">
        <f>25%*K404</f>
        <v>0</v>
      </c>
      <c r="M404" s="18">
        <f t="shared" ref="M404:M414" si="273">ROUND(SUM(K404:L404),0)</f>
        <v>0</v>
      </c>
      <c r="N404" s="19">
        <f>$N$4*$M404</f>
        <v>0</v>
      </c>
      <c r="O404" s="20">
        <f>$O$4*$M404</f>
        <v>0</v>
      </c>
      <c r="P404" s="21"/>
      <c r="Q404" s="15">
        <f>ROUND(SUM($N404:$P404),0)</f>
        <v>0</v>
      </c>
    </row>
    <row r="405" spans="1:17" x14ac:dyDescent="0.3">
      <c r="A405" s="198"/>
      <c r="B405" s="396"/>
      <c r="C405" s="398"/>
      <c r="D405" s="379"/>
      <c r="E405" s="98"/>
      <c r="F405" s="104"/>
      <c r="G405" s="57"/>
      <c r="H405" s="58"/>
      <c r="I405" s="59"/>
      <c r="J405" s="136">
        <f t="shared" ref="J405:J414" si="274">SUM(G405:I405)</f>
        <v>0</v>
      </c>
      <c r="K405" s="60">
        <f t="shared" ref="K405:K414" si="275">E405*J405</f>
        <v>0</v>
      </c>
      <c r="L405" s="61">
        <f t="shared" ref="L405:L414" si="276">25%*K405</f>
        <v>0</v>
      </c>
      <c r="M405" s="62">
        <f t="shared" si="273"/>
        <v>0</v>
      </c>
      <c r="N405" s="19">
        <f t="shared" ref="N405:N414" si="277">$N$4*$M405</f>
        <v>0</v>
      </c>
      <c r="O405" s="20">
        <f t="shared" ref="O405:O414" si="278">$O$4*$M405</f>
        <v>0</v>
      </c>
      <c r="P405" s="21"/>
      <c r="Q405" s="60">
        <f t="shared" ref="Q405:Q414" si="279">ROUND(SUM($N405:$P405),0)</f>
        <v>0</v>
      </c>
    </row>
    <row r="406" spans="1:17" x14ac:dyDescent="0.3">
      <c r="A406" s="198"/>
      <c r="B406" s="396"/>
      <c r="C406" s="398"/>
      <c r="D406" s="379"/>
      <c r="E406" s="98"/>
      <c r="F406" s="104"/>
      <c r="G406" s="57"/>
      <c r="H406" s="58"/>
      <c r="I406" s="59"/>
      <c r="J406" s="136">
        <f t="shared" si="274"/>
        <v>0</v>
      </c>
      <c r="K406" s="60">
        <f t="shared" si="275"/>
        <v>0</v>
      </c>
      <c r="L406" s="61">
        <f t="shared" si="276"/>
        <v>0</v>
      </c>
      <c r="M406" s="62">
        <f t="shared" si="273"/>
        <v>0</v>
      </c>
      <c r="N406" s="19">
        <f t="shared" si="277"/>
        <v>0</v>
      </c>
      <c r="O406" s="20">
        <f t="shared" si="278"/>
        <v>0</v>
      </c>
      <c r="P406" s="21"/>
      <c r="Q406" s="60">
        <f t="shared" si="279"/>
        <v>0</v>
      </c>
    </row>
    <row r="407" spans="1:17" x14ac:dyDescent="0.3">
      <c r="A407" s="198" t="s">
        <v>27</v>
      </c>
      <c r="B407" s="396"/>
      <c r="C407" s="398"/>
      <c r="D407" s="379"/>
      <c r="E407" s="98"/>
      <c r="F407" s="104"/>
      <c r="G407" s="57"/>
      <c r="H407" s="58"/>
      <c r="I407" s="59"/>
      <c r="J407" s="136">
        <f t="shared" si="274"/>
        <v>0</v>
      </c>
      <c r="K407" s="60">
        <f t="shared" si="275"/>
        <v>0</v>
      </c>
      <c r="L407" s="61">
        <f t="shared" si="276"/>
        <v>0</v>
      </c>
      <c r="M407" s="62">
        <f t="shared" si="273"/>
        <v>0</v>
      </c>
      <c r="N407" s="19">
        <f t="shared" si="277"/>
        <v>0</v>
      </c>
      <c r="O407" s="20">
        <f t="shared" si="278"/>
        <v>0</v>
      </c>
      <c r="P407" s="21"/>
      <c r="Q407" s="60">
        <f t="shared" si="279"/>
        <v>0</v>
      </c>
    </row>
    <row r="408" spans="1:17" x14ac:dyDescent="0.3">
      <c r="A408" s="198"/>
      <c r="B408" s="396"/>
      <c r="C408" s="398"/>
      <c r="D408" s="379"/>
      <c r="E408" s="98"/>
      <c r="F408" s="104"/>
      <c r="G408" s="57"/>
      <c r="H408" s="58"/>
      <c r="I408" s="59"/>
      <c r="J408" s="136">
        <f t="shared" si="274"/>
        <v>0</v>
      </c>
      <c r="K408" s="60">
        <f t="shared" si="275"/>
        <v>0</v>
      </c>
      <c r="L408" s="61">
        <f t="shared" si="276"/>
        <v>0</v>
      </c>
      <c r="M408" s="62">
        <f t="shared" si="273"/>
        <v>0</v>
      </c>
      <c r="N408" s="19">
        <f t="shared" si="277"/>
        <v>0</v>
      </c>
      <c r="O408" s="20">
        <f t="shared" si="278"/>
        <v>0</v>
      </c>
      <c r="P408" s="21"/>
      <c r="Q408" s="60">
        <f t="shared" si="279"/>
        <v>0</v>
      </c>
    </row>
    <row r="409" spans="1:17" x14ac:dyDescent="0.3">
      <c r="A409" s="198"/>
      <c r="B409" s="396"/>
      <c r="C409" s="398"/>
      <c r="D409" s="379"/>
      <c r="E409" s="98"/>
      <c r="F409" s="104"/>
      <c r="G409" s="57"/>
      <c r="H409" s="58"/>
      <c r="I409" s="59"/>
      <c r="J409" s="136">
        <f t="shared" si="274"/>
        <v>0</v>
      </c>
      <c r="K409" s="60">
        <f t="shared" si="275"/>
        <v>0</v>
      </c>
      <c r="L409" s="61">
        <f t="shared" si="276"/>
        <v>0</v>
      </c>
      <c r="M409" s="62">
        <f t="shared" si="273"/>
        <v>0</v>
      </c>
      <c r="N409" s="19">
        <f t="shared" si="277"/>
        <v>0</v>
      </c>
      <c r="O409" s="20">
        <f t="shared" si="278"/>
        <v>0</v>
      </c>
      <c r="P409" s="21"/>
      <c r="Q409" s="60">
        <f t="shared" si="279"/>
        <v>0</v>
      </c>
    </row>
    <row r="410" spans="1:17" x14ac:dyDescent="0.3">
      <c r="A410" s="198"/>
      <c r="B410" s="396"/>
      <c r="C410" s="398"/>
      <c r="D410" s="379"/>
      <c r="E410" s="98"/>
      <c r="F410" s="104"/>
      <c r="G410" s="57"/>
      <c r="H410" s="58"/>
      <c r="I410" s="59"/>
      <c r="J410" s="136">
        <f t="shared" si="274"/>
        <v>0</v>
      </c>
      <c r="K410" s="60">
        <f t="shared" si="275"/>
        <v>0</v>
      </c>
      <c r="L410" s="61">
        <f t="shared" si="276"/>
        <v>0</v>
      </c>
      <c r="M410" s="62">
        <f t="shared" si="273"/>
        <v>0</v>
      </c>
      <c r="N410" s="19">
        <f t="shared" si="277"/>
        <v>0</v>
      </c>
      <c r="O410" s="20">
        <f t="shared" si="278"/>
        <v>0</v>
      </c>
      <c r="P410" s="21"/>
      <c r="Q410" s="60">
        <f t="shared" si="279"/>
        <v>0</v>
      </c>
    </row>
    <row r="411" spans="1:17" x14ac:dyDescent="0.3">
      <c r="A411" s="198"/>
      <c r="B411" s="396"/>
      <c r="C411" s="398"/>
      <c r="D411" s="379"/>
      <c r="E411" s="98"/>
      <c r="F411" s="104"/>
      <c r="G411" s="57"/>
      <c r="H411" s="58"/>
      <c r="I411" s="59"/>
      <c r="J411" s="136">
        <f t="shared" si="274"/>
        <v>0</v>
      </c>
      <c r="K411" s="60">
        <f t="shared" si="275"/>
        <v>0</v>
      </c>
      <c r="L411" s="61">
        <f t="shared" si="276"/>
        <v>0</v>
      </c>
      <c r="M411" s="62">
        <f t="shared" si="273"/>
        <v>0</v>
      </c>
      <c r="N411" s="19">
        <f t="shared" si="277"/>
        <v>0</v>
      </c>
      <c r="O411" s="20">
        <f t="shared" si="278"/>
        <v>0</v>
      </c>
      <c r="P411" s="21"/>
      <c r="Q411" s="60">
        <f t="shared" si="279"/>
        <v>0</v>
      </c>
    </row>
    <row r="412" spans="1:17" x14ac:dyDescent="0.3">
      <c r="A412" s="198"/>
      <c r="B412" s="396"/>
      <c r="C412" s="398"/>
      <c r="D412" s="379"/>
      <c r="E412" s="98"/>
      <c r="F412" s="104"/>
      <c r="G412" s="57"/>
      <c r="H412" s="58"/>
      <c r="I412" s="59"/>
      <c r="J412" s="136">
        <f t="shared" si="274"/>
        <v>0</v>
      </c>
      <c r="K412" s="60">
        <f t="shared" si="275"/>
        <v>0</v>
      </c>
      <c r="L412" s="61">
        <f t="shared" si="276"/>
        <v>0</v>
      </c>
      <c r="M412" s="62">
        <f t="shared" si="273"/>
        <v>0</v>
      </c>
      <c r="N412" s="19">
        <f t="shared" si="277"/>
        <v>0</v>
      </c>
      <c r="O412" s="20">
        <f t="shared" si="278"/>
        <v>0</v>
      </c>
      <c r="P412" s="21"/>
      <c r="Q412" s="60">
        <f t="shared" si="279"/>
        <v>0</v>
      </c>
    </row>
    <row r="413" spans="1:17" x14ac:dyDescent="0.3">
      <c r="A413" s="198"/>
      <c r="B413" s="396"/>
      <c r="C413" s="398"/>
      <c r="D413" s="379"/>
      <c r="E413" s="98"/>
      <c r="F413" s="104"/>
      <c r="G413" s="57"/>
      <c r="H413" s="58"/>
      <c r="I413" s="59"/>
      <c r="J413" s="136">
        <f t="shared" si="274"/>
        <v>0</v>
      </c>
      <c r="K413" s="60">
        <f t="shared" si="275"/>
        <v>0</v>
      </c>
      <c r="L413" s="61">
        <f t="shared" si="276"/>
        <v>0</v>
      </c>
      <c r="M413" s="62">
        <f t="shared" si="273"/>
        <v>0</v>
      </c>
      <c r="N413" s="19">
        <f t="shared" si="277"/>
        <v>0</v>
      </c>
      <c r="O413" s="20">
        <f t="shared" si="278"/>
        <v>0</v>
      </c>
      <c r="P413" s="21"/>
      <c r="Q413" s="60">
        <f t="shared" si="279"/>
        <v>0</v>
      </c>
    </row>
    <row r="414" spans="1:17" ht="15" thickBot="1" x14ac:dyDescent="0.35">
      <c r="A414" s="198"/>
      <c r="B414" s="397"/>
      <c r="C414" s="399"/>
      <c r="D414" s="380"/>
      <c r="E414" s="99"/>
      <c r="F414" s="105"/>
      <c r="G414" s="63"/>
      <c r="H414" s="64"/>
      <c r="I414" s="65"/>
      <c r="J414" s="136">
        <f t="shared" si="274"/>
        <v>0</v>
      </c>
      <c r="K414" s="66">
        <f t="shared" si="275"/>
        <v>0</v>
      </c>
      <c r="L414" s="67">
        <f t="shared" si="276"/>
        <v>0</v>
      </c>
      <c r="M414" s="68">
        <f t="shared" si="273"/>
        <v>0</v>
      </c>
      <c r="N414" s="69">
        <f t="shared" si="277"/>
        <v>0</v>
      </c>
      <c r="O414" s="70">
        <f t="shared" si="278"/>
        <v>0</v>
      </c>
      <c r="P414" s="71"/>
      <c r="Q414" s="66">
        <f t="shared" si="279"/>
        <v>0</v>
      </c>
    </row>
    <row r="415" spans="1:17" ht="15" thickBot="1" x14ac:dyDescent="0.35">
      <c r="A415" s="198"/>
      <c r="B415" s="359" t="s">
        <v>143</v>
      </c>
      <c r="C415" s="359"/>
      <c r="D415" s="360"/>
      <c r="E415" s="100">
        <f>SUM(E404:E414)</f>
        <v>0</v>
      </c>
      <c r="F415" s="106"/>
      <c r="G415" s="158"/>
      <c r="H415" s="159"/>
      <c r="I415" s="159"/>
      <c r="J415" s="159"/>
      <c r="K415" s="72">
        <f t="shared" ref="K415:O415" si="280">SUM(K404:K414)</f>
        <v>0</v>
      </c>
      <c r="L415" s="72">
        <f t="shared" si="280"/>
        <v>0</v>
      </c>
      <c r="M415" s="73">
        <f t="shared" si="280"/>
        <v>0</v>
      </c>
      <c r="N415" s="77">
        <f t="shared" si="280"/>
        <v>0</v>
      </c>
      <c r="O415" s="78">
        <f t="shared" si="280"/>
        <v>0</v>
      </c>
      <c r="P415" s="74"/>
      <c r="Q415" s="72">
        <f>SUM(Q404:Q414)</f>
        <v>0</v>
      </c>
    </row>
    <row r="416" spans="1:17" x14ac:dyDescent="0.3">
      <c r="A416" s="198"/>
      <c r="B416" s="395" t="s">
        <v>19</v>
      </c>
      <c r="C416" s="363" t="s">
        <v>93</v>
      </c>
      <c r="D416" s="365" t="s">
        <v>94</v>
      </c>
      <c r="E416" s="97"/>
      <c r="F416" s="107"/>
      <c r="G416" s="44"/>
      <c r="H416" s="45"/>
      <c r="I416" s="46"/>
      <c r="J416" s="136">
        <f>SUM(G416:I416)</f>
        <v>0</v>
      </c>
      <c r="K416" s="15">
        <f>E416*J416</f>
        <v>0</v>
      </c>
      <c r="L416" s="17">
        <f>25%*K416</f>
        <v>0</v>
      </c>
      <c r="M416" s="18">
        <f t="shared" ref="M416:M426" si="281">ROUND(SUM(K416:L416),0)</f>
        <v>0</v>
      </c>
      <c r="N416" s="19">
        <f>$N$4*$M416</f>
        <v>0</v>
      </c>
      <c r="O416" s="20">
        <f>$O$4*$M416</f>
        <v>0</v>
      </c>
      <c r="P416" s="21"/>
      <c r="Q416" s="15">
        <f>ROUND(SUM($N416:$P416),0)</f>
        <v>0</v>
      </c>
    </row>
    <row r="417" spans="1:17" x14ac:dyDescent="0.3">
      <c r="A417" s="198"/>
      <c r="B417" s="396"/>
      <c r="C417" s="398"/>
      <c r="D417" s="379"/>
      <c r="E417" s="98"/>
      <c r="F417" s="104"/>
      <c r="G417" s="57"/>
      <c r="H417" s="58"/>
      <c r="I417" s="59"/>
      <c r="J417" s="136">
        <f t="shared" ref="J417:J426" si="282">SUM(G417:I417)</f>
        <v>0</v>
      </c>
      <c r="K417" s="60">
        <f t="shared" ref="K417:K426" si="283">E417*J417</f>
        <v>0</v>
      </c>
      <c r="L417" s="61">
        <f t="shared" ref="L417:L426" si="284">25%*K417</f>
        <v>0</v>
      </c>
      <c r="M417" s="62">
        <f t="shared" si="281"/>
        <v>0</v>
      </c>
      <c r="N417" s="19">
        <f t="shared" ref="N417:N426" si="285">$N$4*$M417</f>
        <v>0</v>
      </c>
      <c r="O417" s="20">
        <f t="shared" ref="O417:O426" si="286">$O$4*$M417</f>
        <v>0</v>
      </c>
      <c r="P417" s="21"/>
      <c r="Q417" s="60">
        <f t="shared" ref="Q417:Q426" si="287">ROUND(SUM($N417:$P417),0)</f>
        <v>0</v>
      </c>
    </row>
    <row r="418" spans="1:17" x14ac:dyDescent="0.3">
      <c r="A418" s="198"/>
      <c r="B418" s="396"/>
      <c r="C418" s="398"/>
      <c r="D418" s="379"/>
      <c r="E418" s="98"/>
      <c r="F418" s="104"/>
      <c r="G418" s="57"/>
      <c r="H418" s="58"/>
      <c r="I418" s="59"/>
      <c r="J418" s="136">
        <f t="shared" si="282"/>
        <v>0</v>
      </c>
      <c r="K418" s="60">
        <f t="shared" si="283"/>
        <v>0</v>
      </c>
      <c r="L418" s="61">
        <f t="shared" si="284"/>
        <v>0</v>
      </c>
      <c r="M418" s="62">
        <f t="shared" si="281"/>
        <v>0</v>
      </c>
      <c r="N418" s="19">
        <f t="shared" si="285"/>
        <v>0</v>
      </c>
      <c r="O418" s="20">
        <f t="shared" si="286"/>
        <v>0</v>
      </c>
      <c r="P418" s="21"/>
      <c r="Q418" s="60">
        <f t="shared" si="287"/>
        <v>0</v>
      </c>
    </row>
    <row r="419" spans="1:17" x14ac:dyDescent="0.3">
      <c r="A419" s="198"/>
      <c r="B419" s="396"/>
      <c r="C419" s="398"/>
      <c r="D419" s="379"/>
      <c r="E419" s="98"/>
      <c r="F419" s="104"/>
      <c r="G419" s="57"/>
      <c r="H419" s="58"/>
      <c r="I419" s="59"/>
      <c r="J419" s="136">
        <f t="shared" si="282"/>
        <v>0</v>
      </c>
      <c r="K419" s="60">
        <f t="shared" si="283"/>
        <v>0</v>
      </c>
      <c r="L419" s="61">
        <f t="shared" si="284"/>
        <v>0</v>
      </c>
      <c r="M419" s="62">
        <f t="shared" si="281"/>
        <v>0</v>
      </c>
      <c r="N419" s="19">
        <f t="shared" si="285"/>
        <v>0</v>
      </c>
      <c r="O419" s="20">
        <f t="shared" si="286"/>
        <v>0</v>
      </c>
      <c r="P419" s="21"/>
      <c r="Q419" s="60">
        <f t="shared" si="287"/>
        <v>0</v>
      </c>
    </row>
    <row r="420" spans="1:17" x14ac:dyDescent="0.3">
      <c r="A420" s="198"/>
      <c r="B420" s="396"/>
      <c r="C420" s="398"/>
      <c r="D420" s="379"/>
      <c r="E420" s="98"/>
      <c r="F420" s="104"/>
      <c r="G420" s="57"/>
      <c r="H420" s="58"/>
      <c r="I420" s="59"/>
      <c r="J420" s="136">
        <f t="shared" si="282"/>
        <v>0</v>
      </c>
      <c r="K420" s="60">
        <f t="shared" si="283"/>
        <v>0</v>
      </c>
      <c r="L420" s="61">
        <f t="shared" si="284"/>
        <v>0</v>
      </c>
      <c r="M420" s="62">
        <f t="shared" si="281"/>
        <v>0</v>
      </c>
      <c r="N420" s="19">
        <f t="shared" si="285"/>
        <v>0</v>
      </c>
      <c r="O420" s="20">
        <f t="shared" si="286"/>
        <v>0</v>
      </c>
      <c r="P420" s="21"/>
      <c r="Q420" s="60">
        <f t="shared" si="287"/>
        <v>0</v>
      </c>
    </row>
    <row r="421" spans="1:17" x14ac:dyDescent="0.3">
      <c r="A421" s="198"/>
      <c r="B421" s="396"/>
      <c r="C421" s="398"/>
      <c r="D421" s="379"/>
      <c r="E421" s="98"/>
      <c r="F421" s="104"/>
      <c r="G421" s="57"/>
      <c r="H421" s="58"/>
      <c r="I421" s="59"/>
      <c r="J421" s="136">
        <f t="shared" si="282"/>
        <v>0</v>
      </c>
      <c r="K421" s="60">
        <f t="shared" si="283"/>
        <v>0</v>
      </c>
      <c r="L421" s="61">
        <f t="shared" si="284"/>
        <v>0</v>
      </c>
      <c r="M421" s="62">
        <f t="shared" si="281"/>
        <v>0</v>
      </c>
      <c r="N421" s="19">
        <f t="shared" si="285"/>
        <v>0</v>
      </c>
      <c r="O421" s="20">
        <f t="shared" si="286"/>
        <v>0</v>
      </c>
      <c r="P421" s="21"/>
      <c r="Q421" s="60">
        <f t="shared" si="287"/>
        <v>0</v>
      </c>
    </row>
    <row r="422" spans="1:17" x14ac:dyDescent="0.3">
      <c r="A422" s="198"/>
      <c r="B422" s="396"/>
      <c r="C422" s="398"/>
      <c r="D422" s="379"/>
      <c r="E422" s="98"/>
      <c r="F422" s="104"/>
      <c r="G422" s="57"/>
      <c r="H422" s="58"/>
      <c r="I422" s="59"/>
      <c r="J422" s="136">
        <f t="shared" si="282"/>
        <v>0</v>
      </c>
      <c r="K422" s="60">
        <f t="shared" si="283"/>
        <v>0</v>
      </c>
      <c r="L422" s="61">
        <f t="shared" si="284"/>
        <v>0</v>
      </c>
      <c r="M422" s="62">
        <f t="shared" si="281"/>
        <v>0</v>
      </c>
      <c r="N422" s="19">
        <f t="shared" si="285"/>
        <v>0</v>
      </c>
      <c r="O422" s="20">
        <f t="shared" si="286"/>
        <v>0</v>
      </c>
      <c r="P422" s="21"/>
      <c r="Q422" s="60">
        <f t="shared" si="287"/>
        <v>0</v>
      </c>
    </row>
    <row r="423" spans="1:17" x14ac:dyDescent="0.3">
      <c r="A423" s="198"/>
      <c r="B423" s="396"/>
      <c r="C423" s="398"/>
      <c r="D423" s="379"/>
      <c r="E423" s="98"/>
      <c r="F423" s="104"/>
      <c r="G423" s="57"/>
      <c r="H423" s="58"/>
      <c r="I423" s="59"/>
      <c r="J423" s="136">
        <f t="shared" si="282"/>
        <v>0</v>
      </c>
      <c r="K423" s="60">
        <f t="shared" si="283"/>
        <v>0</v>
      </c>
      <c r="L423" s="61">
        <f t="shared" si="284"/>
        <v>0</v>
      </c>
      <c r="M423" s="62">
        <f t="shared" si="281"/>
        <v>0</v>
      </c>
      <c r="N423" s="19">
        <f t="shared" si="285"/>
        <v>0</v>
      </c>
      <c r="O423" s="20">
        <f t="shared" si="286"/>
        <v>0</v>
      </c>
      <c r="P423" s="21"/>
      <c r="Q423" s="60">
        <f t="shared" si="287"/>
        <v>0</v>
      </c>
    </row>
    <row r="424" spans="1:17" x14ac:dyDescent="0.3">
      <c r="A424" s="198"/>
      <c r="B424" s="396"/>
      <c r="C424" s="398"/>
      <c r="D424" s="379"/>
      <c r="E424" s="98"/>
      <c r="F424" s="104"/>
      <c r="G424" s="57"/>
      <c r="H424" s="58"/>
      <c r="I424" s="59"/>
      <c r="J424" s="136">
        <f t="shared" si="282"/>
        <v>0</v>
      </c>
      <c r="K424" s="60">
        <f t="shared" si="283"/>
        <v>0</v>
      </c>
      <c r="L424" s="61">
        <f t="shared" si="284"/>
        <v>0</v>
      </c>
      <c r="M424" s="62">
        <f t="shared" si="281"/>
        <v>0</v>
      </c>
      <c r="N424" s="19">
        <f t="shared" si="285"/>
        <v>0</v>
      </c>
      <c r="O424" s="20">
        <f t="shared" si="286"/>
        <v>0</v>
      </c>
      <c r="P424" s="21"/>
      <c r="Q424" s="60">
        <f t="shared" si="287"/>
        <v>0</v>
      </c>
    </row>
    <row r="425" spans="1:17" x14ac:dyDescent="0.3">
      <c r="A425" s="198"/>
      <c r="B425" s="396"/>
      <c r="C425" s="398"/>
      <c r="D425" s="379"/>
      <c r="E425" s="98"/>
      <c r="F425" s="104"/>
      <c r="G425" s="57"/>
      <c r="H425" s="58"/>
      <c r="I425" s="59"/>
      <c r="J425" s="136">
        <f t="shared" si="282"/>
        <v>0</v>
      </c>
      <c r="K425" s="60">
        <f t="shared" si="283"/>
        <v>0</v>
      </c>
      <c r="L425" s="61">
        <f t="shared" si="284"/>
        <v>0</v>
      </c>
      <c r="M425" s="62">
        <f t="shared" si="281"/>
        <v>0</v>
      </c>
      <c r="N425" s="19">
        <f t="shared" si="285"/>
        <v>0</v>
      </c>
      <c r="O425" s="20">
        <f t="shared" si="286"/>
        <v>0</v>
      </c>
      <c r="P425" s="21"/>
      <c r="Q425" s="60">
        <f t="shared" si="287"/>
        <v>0</v>
      </c>
    </row>
    <row r="426" spans="1:17" ht="15" thickBot="1" x14ac:dyDescent="0.35">
      <c r="A426" s="198"/>
      <c r="B426" s="397"/>
      <c r="C426" s="399"/>
      <c r="D426" s="380"/>
      <c r="E426" s="99"/>
      <c r="F426" s="105"/>
      <c r="G426" s="63"/>
      <c r="H426" s="64"/>
      <c r="I426" s="65"/>
      <c r="J426" s="136">
        <f t="shared" si="282"/>
        <v>0</v>
      </c>
      <c r="K426" s="66">
        <f t="shared" si="283"/>
        <v>0</v>
      </c>
      <c r="L426" s="67">
        <f t="shared" si="284"/>
        <v>0</v>
      </c>
      <c r="M426" s="68">
        <f t="shared" si="281"/>
        <v>0</v>
      </c>
      <c r="N426" s="69">
        <f t="shared" si="285"/>
        <v>0</v>
      </c>
      <c r="O426" s="70">
        <f t="shared" si="286"/>
        <v>0</v>
      </c>
      <c r="P426" s="71"/>
      <c r="Q426" s="66">
        <f t="shared" si="287"/>
        <v>0</v>
      </c>
    </row>
    <row r="427" spans="1:17" ht="15" thickBot="1" x14ac:dyDescent="0.35">
      <c r="A427" s="198"/>
      <c r="B427" s="359" t="s">
        <v>144</v>
      </c>
      <c r="C427" s="359"/>
      <c r="D427" s="360"/>
      <c r="E427" s="100">
        <f>SUM(E416:E426)</f>
        <v>0</v>
      </c>
      <c r="F427" s="106"/>
      <c r="G427" s="158"/>
      <c r="H427" s="159"/>
      <c r="I427" s="159"/>
      <c r="J427" s="159"/>
      <c r="K427" s="72">
        <f t="shared" ref="K427:O427" si="288">SUM(K416:K426)</f>
        <v>0</v>
      </c>
      <c r="L427" s="72">
        <f t="shared" si="288"/>
        <v>0</v>
      </c>
      <c r="M427" s="73">
        <f t="shared" si="288"/>
        <v>0</v>
      </c>
      <c r="N427" s="77">
        <f t="shared" si="288"/>
        <v>0</v>
      </c>
      <c r="O427" s="78">
        <f t="shared" si="288"/>
        <v>0</v>
      </c>
      <c r="P427" s="74"/>
      <c r="Q427" s="72">
        <f>SUM(Q416:Q426)</f>
        <v>0</v>
      </c>
    </row>
    <row r="428" spans="1:17" x14ac:dyDescent="0.3">
      <c r="A428" s="198"/>
      <c r="B428" s="395" t="s">
        <v>20</v>
      </c>
      <c r="C428" s="363" t="s">
        <v>95</v>
      </c>
      <c r="D428" s="365" t="s">
        <v>96</v>
      </c>
      <c r="E428" s="97"/>
      <c r="F428" s="107"/>
      <c r="G428" s="44"/>
      <c r="H428" s="45"/>
      <c r="I428" s="46"/>
      <c r="J428" s="136">
        <f>SUM(G428:I428)</f>
        <v>0</v>
      </c>
      <c r="K428" s="15">
        <f>E428*J428</f>
        <v>0</v>
      </c>
      <c r="L428" s="17">
        <f>25%*K428</f>
        <v>0</v>
      </c>
      <c r="M428" s="18">
        <f t="shared" ref="M428:M438" si="289">ROUND(SUM(K428:L428),0)</f>
        <v>0</v>
      </c>
      <c r="N428" s="19">
        <f>$N$4*$M428</f>
        <v>0</v>
      </c>
      <c r="O428" s="20">
        <f>$O$4*$M428</f>
        <v>0</v>
      </c>
      <c r="P428" s="21"/>
      <c r="Q428" s="15">
        <f>ROUND(SUM($N428:$P428),0)</f>
        <v>0</v>
      </c>
    </row>
    <row r="429" spans="1:17" x14ac:dyDescent="0.3">
      <c r="A429" s="198"/>
      <c r="B429" s="396"/>
      <c r="C429" s="398"/>
      <c r="D429" s="379"/>
      <c r="E429" s="98"/>
      <c r="F429" s="104"/>
      <c r="G429" s="57"/>
      <c r="H429" s="58"/>
      <c r="I429" s="59"/>
      <c r="J429" s="136">
        <f t="shared" ref="J429:J438" si="290">SUM(G429:I429)</f>
        <v>0</v>
      </c>
      <c r="K429" s="60">
        <f t="shared" ref="K429:K438" si="291">E429*J429</f>
        <v>0</v>
      </c>
      <c r="L429" s="61">
        <f t="shared" ref="L429:L438" si="292">25%*K429</f>
        <v>0</v>
      </c>
      <c r="M429" s="62">
        <f t="shared" si="289"/>
        <v>0</v>
      </c>
      <c r="N429" s="19">
        <f t="shared" ref="N429:N438" si="293">$N$4*$M429</f>
        <v>0</v>
      </c>
      <c r="O429" s="20">
        <f t="shared" ref="O429:O438" si="294">$O$4*$M429</f>
        <v>0</v>
      </c>
      <c r="P429" s="21"/>
      <c r="Q429" s="60">
        <f t="shared" ref="Q429:Q438" si="295">ROUND(SUM($N429:$P429),0)</f>
        <v>0</v>
      </c>
    </row>
    <row r="430" spans="1:17" x14ac:dyDescent="0.3">
      <c r="A430" s="198"/>
      <c r="B430" s="396"/>
      <c r="C430" s="398"/>
      <c r="D430" s="379"/>
      <c r="E430" s="98"/>
      <c r="F430" s="104"/>
      <c r="G430" s="57"/>
      <c r="H430" s="58"/>
      <c r="I430" s="59"/>
      <c r="J430" s="136">
        <f t="shared" si="290"/>
        <v>0</v>
      </c>
      <c r="K430" s="60">
        <f t="shared" si="291"/>
        <v>0</v>
      </c>
      <c r="L430" s="61">
        <f t="shared" si="292"/>
        <v>0</v>
      </c>
      <c r="M430" s="62">
        <f t="shared" si="289"/>
        <v>0</v>
      </c>
      <c r="N430" s="19">
        <f t="shared" si="293"/>
        <v>0</v>
      </c>
      <c r="O430" s="20">
        <f t="shared" si="294"/>
        <v>0</v>
      </c>
      <c r="P430" s="21"/>
      <c r="Q430" s="60">
        <f t="shared" si="295"/>
        <v>0</v>
      </c>
    </row>
    <row r="431" spans="1:17" x14ac:dyDescent="0.3">
      <c r="A431" s="198"/>
      <c r="B431" s="396"/>
      <c r="C431" s="398"/>
      <c r="D431" s="379"/>
      <c r="E431" s="98"/>
      <c r="F431" s="104"/>
      <c r="G431" s="57"/>
      <c r="H431" s="58"/>
      <c r="I431" s="59"/>
      <c r="J431" s="136">
        <f t="shared" si="290"/>
        <v>0</v>
      </c>
      <c r="K431" s="60">
        <f t="shared" si="291"/>
        <v>0</v>
      </c>
      <c r="L431" s="61">
        <f t="shared" si="292"/>
        <v>0</v>
      </c>
      <c r="M431" s="62">
        <f t="shared" si="289"/>
        <v>0</v>
      </c>
      <c r="N431" s="19">
        <f t="shared" si="293"/>
        <v>0</v>
      </c>
      <c r="O431" s="20">
        <f t="shared" si="294"/>
        <v>0</v>
      </c>
      <c r="P431" s="21"/>
      <c r="Q431" s="60">
        <f t="shared" si="295"/>
        <v>0</v>
      </c>
    </row>
    <row r="432" spans="1:17" x14ac:dyDescent="0.3">
      <c r="A432" s="198"/>
      <c r="B432" s="396"/>
      <c r="C432" s="398"/>
      <c r="D432" s="379"/>
      <c r="E432" s="98"/>
      <c r="F432" s="104"/>
      <c r="G432" s="57"/>
      <c r="H432" s="58"/>
      <c r="I432" s="59"/>
      <c r="J432" s="136">
        <f t="shared" si="290"/>
        <v>0</v>
      </c>
      <c r="K432" s="60">
        <f t="shared" si="291"/>
        <v>0</v>
      </c>
      <c r="L432" s="61">
        <f t="shared" si="292"/>
        <v>0</v>
      </c>
      <c r="M432" s="62">
        <f t="shared" si="289"/>
        <v>0</v>
      </c>
      <c r="N432" s="19">
        <f t="shared" si="293"/>
        <v>0</v>
      </c>
      <c r="O432" s="20">
        <f t="shared" si="294"/>
        <v>0</v>
      </c>
      <c r="P432" s="21"/>
      <c r="Q432" s="60">
        <f t="shared" si="295"/>
        <v>0</v>
      </c>
    </row>
    <row r="433" spans="1:17" x14ac:dyDescent="0.3">
      <c r="A433" s="198"/>
      <c r="B433" s="396"/>
      <c r="C433" s="398"/>
      <c r="D433" s="379"/>
      <c r="E433" s="98"/>
      <c r="F433" s="104"/>
      <c r="G433" s="57"/>
      <c r="H433" s="58"/>
      <c r="I433" s="59"/>
      <c r="J433" s="136">
        <f t="shared" si="290"/>
        <v>0</v>
      </c>
      <c r="K433" s="60">
        <f t="shared" si="291"/>
        <v>0</v>
      </c>
      <c r="L433" s="61">
        <f t="shared" si="292"/>
        <v>0</v>
      </c>
      <c r="M433" s="62">
        <f t="shared" si="289"/>
        <v>0</v>
      </c>
      <c r="N433" s="19">
        <f t="shared" si="293"/>
        <v>0</v>
      </c>
      <c r="O433" s="20">
        <f t="shared" si="294"/>
        <v>0</v>
      </c>
      <c r="P433" s="21"/>
      <c r="Q433" s="60">
        <f t="shared" si="295"/>
        <v>0</v>
      </c>
    </row>
    <row r="434" spans="1:17" x14ac:dyDescent="0.3">
      <c r="A434" s="198"/>
      <c r="B434" s="396"/>
      <c r="C434" s="398"/>
      <c r="D434" s="379"/>
      <c r="E434" s="98"/>
      <c r="F434" s="104"/>
      <c r="G434" s="57"/>
      <c r="H434" s="58"/>
      <c r="I434" s="59"/>
      <c r="J434" s="136">
        <f t="shared" si="290"/>
        <v>0</v>
      </c>
      <c r="K434" s="60">
        <f t="shared" si="291"/>
        <v>0</v>
      </c>
      <c r="L434" s="61">
        <f t="shared" si="292"/>
        <v>0</v>
      </c>
      <c r="M434" s="62">
        <f t="shared" si="289"/>
        <v>0</v>
      </c>
      <c r="N434" s="19">
        <f t="shared" si="293"/>
        <v>0</v>
      </c>
      <c r="O434" s="20">
        <f t="shared" si="294"/>
        <v>0</v>
      </c>
      <c r="P434" s="21"/>
      <c r="Q434" s="60">
        <f t="shared" si="295"/>
        <v>0</v>
      </c>
    </row>
    <row r="435" spans="1:17" x14ac:dyDescent="0.3">
      <c r="A435" s="198"/>
      <c r="B435" s="396"/>
      <c r="C435" s="398"/>
      <c r="D435" s="379"/>
      <c r="E435" s="98"/>
      <c r="F435" s="104"/>
      <c r="G435" s="57"/>
      <c r="H435" s="58"/>
      <c r="I435" s="59"/>
      <c r="J435" s="136">
        <f t="shared" si="290"/>
        <v>0</v>
      </c>
      <c r="K435" s="60">
        <f t="shared" si="291"/>
        <v>0</v>
      </c>
      <c r="L435" s="61">
        <f t="shared" si="292"/>
        <v>0</v>
      </c>
      <c r="M435" s="62">
        <f t="shared" si="289"/>
        <v>0</v>
      </c>
      <c r="N435" s="19">
        <f t="shared" si="293"/>
        <v>0</v>
      </c>
      <c r="O435" s="20">
        <f t="shared" si="294"/>
        <v>0</v>
      </c>
      <c r="P435" s="21"/>
      <c r="Q435" s="60">
        <f t="shared" si="295"/>
        <v>0</v>
      </c>
    </row>
    <row r="436" spans="1:17" x14ac:dyDescent="0.3">
      <c r="A436" s="198"/>
      <c r="B436" s="396"/>
      <c r="C436" s="398"/>
      <c r="D436" s="379"/>
      <c r="E436" s="98"/>
      <c r="F436" s="104"/>
      <c r="G436" s="57"/>
      <c r="H436" s="58"/>
      <c r="I436" s="59"/>
      <c r="J436" s="136">
        <f t="shared" si="290"/>
        <v>0</v>
      </c>
      <c r="K436" s="60">
        <f t="shared" si="291"/>
        <v>0</v>
      </c>
      <c r="L436" s="61">
        <f t="shared" si="292"/>
        <v>0</v>
      </c>
      <c r="M436" s="62">
        <f t="shared" si="289"/>
        <v>0</v>
      </c>
      <c r="N436" s="19">
        <f t="shared" si="293"/>
        <v>0</v>
      </c>
      <c r="O436" s="20">
        <f t="shared" si="294"/>
        <v>0</v>
      </c>
      <c r="P436" s="21"/>
      <c r="Q436" s="60">
        <f t="shared" si="295"/>
        <v>0</v>
      </c>
    </row>
    <row r="437" spans="1:17" x14ac:dyDescent="0.3">
      <c r="A437" s="198"/>
      <c r="B437" s="396"/>
      <c r="C437" s="398"/>
      <c r="D437" s="379"/>
      <c r="E437" s="98"/>
      <c r="F437" s="104"/>
      <c r="G437" s="57"/>
      <c r="H437" s="58"/>
      <c r="I437" s="59"/>
      <c r="J437" s="136">
        <f t="shared" si="290"/>
        <v>0</v>
      </c>
      <c r="K437" s="60">
        <f t="shared" si="291"/>
        <v>0</v>
      </c>
      <c r="L437" s="61">
        <f t="shared" si="292"/>
        <v>0</v>
      </c>
      <c r="M437" s="62">
        <f t="shared" si="289"/>
        <v>0</v>
      </c>
      <c r="N437" s="19">
        <f t="shared" si="293"/>
        <v>0</v>
      </c>
      <c r="O437" s="20">
        <f t="shared" si="294"/>
        <v>0</v>
      </c>
      <c r="P437" s="21"/>
      <c r="Q437" s="60">
        <f t="shared" si="295"/>
        <v>0</v>
      </c>
    </row>
    <row r="438" spans="1:17" ht="15" thickBot="1" x14ac:dyDescent="0.35">
      <c r="A438" s="198"/>
      <c r="B438" s="397"/>
      <c r="C438" s="399"/>
      <c r="D438" s="380"/>
      <c r="E438" s="99"/>
      <c r="F438" s="105"/>
      <c r="G438" s="63"/>
      <c r="H438" s="64"/>
      <c r="I438" s="65"/>
      <c r="J438" s="136">
        <f t="shared" si="290"/>
        <v>0</v>
      </c>
      <c r="K438" s="66">
        <f t="shared" si="291"/>
        <v>0</v>
      </c>
      <c r="L438" s="67">
        <f t="shared" si="292"/>
        <v>0</v>
      </c>
      <c r="M438" s="68">
        <f t="shared" si="289"/>
        <v>0</v>
      </c>
      <c r="N438" s="69">
        <f t="shared" si="293"/>
        <v>0</v>
      </c>
      <c r="O438" s="70">
        <f t="shared" si="294"/>
        <v>0</v>
      </c>
      <c r="P438" s="71"/>
      <c r="Q438" s="66">
        <f t="shared" si="295"/>
        <v>0</v>
      </c>
    </row>
    <row r="439" spans="1:17" ht="15" thickBot="1" x14ac:dyDescent="0.35">
      <c r="A439" s="198"/>
      <c r="B439" s="359" t="s">
        <v>145</v>
      </c>
      <c r="C439" s="359"/>
      <c r="D439" s="360"/>
      <c r="E439" s="100">
        <f>SUM(E428:E438)</f>
        <v>0</v>
      </c>
      <c r="F439" s="106"/>
      <c r="G439" s="158"/>
      <c r="H439" s="159"/>
      <c r="I439" s="159"/>
      <c r="J439" s="159"/>
      <c r="K439" s="72">
        <f>SUM(K428:K438)</f>
        <v>0</v>
      </c>
      <c r="L439" s="72">
        <f t="shared" ref="L439:O439" si="296">SUM(L428:L438)</f>
        <v>0</v>
      </c>
      <c r="M439" s="73">
        <f t="shared" si="296"/>
        <v>0</v>
      </c>
      <c r="N439" s="77">
        <f t="shared" si="296"/>
        <v>0</v>
      </c>
      <c r="O439" s="78">
        <f t="shared" si="296"/>
        <v>0</v>
      </c>
      <c r="P439" s="74"/>
      <c r="Q439" s="72">
        <f>SUM(Q428:Q438)</f>
        <v>0</v>
      </c>
    </row>
    <row r="440" spans="1:17" x14ac:dyDescent="0.3">
      <c r="A440" s="198"/>
      <c r="B440" s="395" t="s">
        <v>21</v>
      </c>
      <c r="C440" s="363" t="s">
        <v>167</v>
      </c>
      <c r="D440" s="365" t="s">
        <v>97</v>
      </c>
      <c r="E440" s="97"/>
      <c r="F440" s="107"/>
      <c r="G440" s="44"/>
      <c r="H440" s="45"/>
      <c r="I440" s="46"/>
      <c r="J440" s="136">
        <f>SUM(G440:I440)</f>
        <v>0</v>
      </c>
      <c r="K440" s="15">
        <f>E440*J440</f>
        <v>0</v>
      </c>
      <c r="L440" s="17">
        <f>25%*K440</f>
        <v>0</v>
      </c>
      <c r="M440" s="18">
        <f t="shared" ref="M440:M450" si="297">ROUND(SUM(K440:L440),0)</f>
        <v>0</v>
      </c>
      <c r="N440" s="19">
        <f>$N$4*$M440</f>
        <v>0</v>
      </c>
      <c r="O440" s="20">
        <f>$O$4*$M440</f>
        <v>0</v>
      </c>
      <c r="P440" s="21"/>
      <c r="Q440" s="15">
        <f>ROUND(SUM($N440:$P440),0)</f>
        <v>0</v>
      </c>
    </row>
    <row r="441" spans="1:17" x14ac:dyDescent="0.3">
      <c r="A441" s="198"/>
      <c r="B441" s="396"/>
      <c r="C441" s="398"/>
      <c r="D441" s="379"/>
      <c r="E441" s="98"/>
      <c r="F441" s="104"/>
      <c r="G441" s="57"/>
      <c r="H441" s="58"/>
      <c r="I441" s="59"/>
      <c r="J441" s="136">
        <f t="shared" ref="J441:J450" si="298">SUM(G441:I441)</f>
        <v>0</v>
      </c>
      <c r="K441" s="60">
        <f t="shared" ref="K441:K450" si="299">E441*J441</f>
        <v>0</v>
      </c>
      <c r="L441" s="61">
        <f t="shared" ref="L441:L450" si="300">25%*K441</f>
        <v>0</v>
      </c>
      <c r="M441" s="62">
        <f t="shared" si="297"/>
        <v>0</v>
      </c>
      <c r="N441" s="19">
        <f t="shared" ref="N441:N450" si="301">$N$4*$M441</f>
        <v>0</v>
      </c>
      <c r="O441" s="20">
        <f t="shared" ref="O441:O450" si="302">$O$4*$M441</f>
        <v>0</v>
      </c>
      <c r="P441" s="21"/>
      <c r="Q441" s="60">
        <f t="shared" ref="Q441:Q450" si="303">ROUND(SUM($N441:$P441),0)</f>
        <v>0</v>
      </c>
    </row>
    <row r="442" spans="1:17" x14ac:dyDescent="0.3">
      <c r="A442" s="198"/>
      <c r="B442" s="396"/>
      <c r="C442" s="398"/>
      <c r="D442" s="379"/>
      <c r="E442" s="98"/>
      <c r="F442" s="104"/>
      <c r="G442" s="57"/>
      <c r="H442" s="58"/>
      <c r="I442" s="59"/>
      <c r="J442" s="136">
        <f t="shared" si="298"/>
        <v>0</v>
      </c>
      <c r="K442" s="60">
        <f t="shared" si="299"/>
        <v>0</v>
      </c>
      <c r="L442" s="61">
        <f t="shared" si="300"/>
        <v>0</v>
      </c>
      <c r="M442" s="62">
        <f t="shared" si="297"/>
        <v>0</v>
      </c>
      <c r="N442" s="19">
        <f t="shared" si="301"/>
        <v>0</v>
      </c>
      <c r="O442" s="20">
        <f t="shared" si="302"/>
        <v>0</v>
      </c>
      <c r="P442" s="21"/>
      <c r="Q442" s="60">
        <f t="shared" si="303"/>
        <v>0</v>
      </c>
    </row>
    <row r="443" spans="1:17" x14ac:dyDescent="0.3">
      <c r="A443" s="198"/>
      <c r="B443" s="396"/>
      <c r="C443" s="398"/>
      <c r="D443" s="379"/>
      <c r="E443" s="98"/>
      <c r="F443" s="104"/>
      <c r="G443" s="57"/>
      <c r="H443" s="58"/>
      <c r="I443" s="59"/>
      <c r="J443" s="136">
        <f t="shared" si="298"/>
        <v>0</v>
      </c>
      <c r="K443" s="60">
        <f t="shared" si="299"/>
        <v>0</v>
      </c>
      <c r="L443" s="61">
        <f t="shared" si="300"/>
        <v>0</v>
      </c>
      <c r="M443" s="62">
        <f t="shared" si="297"/>
        <v>0</v>
      </c>
      <c r="N443" s="19">
        <f t="shared" si="301"/>
        <v>0</v>
      </c>
      <c r="O443" s="20">
        <f t="shared" si="302"/>
        <v>0</v>
      </c>
      <c r="P443" s="21"/>
      <c r="Q443" s="60">
        <f t="shared" si="303"/>
        <v>0</v>
      </c>
    </row>
    <row r="444" spans="1:17" x14ac:dyDescent="0.3">
      <c r="A444" s="198"/>
      <c r="B444" s="396"/>
      <c r="C444" s="398"/>
      <c r="D444" s="379"/>
      <c r="E444" s="98"/>
      <c r="F444" s="104"/>
      <c r="G444" s="57"/>
      <c r="H444" s="58"/>
      <c r="I444" s="59"/>
      <c r="J444" s="136">
        <f t="shared" si="298"/>
        <v>0</v>
      </c>
      <c r="K444" s="60">
        <f t="shared" si="299"/>
        <v>0</v>
      </c>
      <c r="L444" s="61">
        <f t="shared" si="300"/>
        <v>0</v>
      </c>
      <c r="M444" s="62">
        <f t="shared" si="297"/>
        <v>0</v>
      </c>
      <c r="N444" s="19">
        <f t="shared" si="301"/>
        <v>0</v>
      </c>
      <c r="O444" s="20">
        <f t="shared" si="302"/>
        <v>0</v>
      </c>
      <c r="P444" s="21"/>
      <c r="Q444" s="60">
        <f t="shared" si="303"/>
        <v>0</v>
      </c>
    </row>
    <row r="445" spans="1:17" x14ac:dyDescent="0.3">
      <c r="A445" s="198"/>
      <c r="B445" s="396"/>
      <c r="C445" s="398"/>
      <c r="D445" s="379"/>
      <c r="E445" s="98"/>
      <c r="F445" s="104"/>
      <c r="G445" s="57"/>
      <c r="H445" s="58"/>
      <c r="I445" s="59"/>
      <c r="J445" s="136">
        <f t="shared" si="298"/>
        <v>0</v>
      </c>
      <c r="K445" s="60">
        <f t="shared" si="299"/>
        <v>0</v>
      </c>
      <c r="L445" s="61">
        <f t="shared" si="300"/>
        <v>0</v>
      </c>
      <c r="M445" s="62">
        <f t="shared" si="297"/>
        <v>0</v>
      </c>
      <c r="N445" s="19">
        <f t="shared" si="301"/>
        <v>0</v>
      </c>
      <c r="O445" s="20">
        <f t="shared" si="302"/>
        <v>0</v>
      </c>
      <c r="P445" s="21"/>
      <c r="Q445" s="60">
        <f t="shared" si="303"/>
        <v>0</v>
      </c>
    </row>
    <row r="446" spans="1:17" x14ac:dyDescent="0.3">
      <c r="A446" s="198"/>
      <c r="B446" s="396"/>
      <c r="C446" s="398"/>
      <c r="D446" s="379"/>
      <c r="E446" s="98"/>
      <c r="F446" s="104"/>
      <c r="G446" s="57"/>
      <c r="H446" s="58"/>
      <c r="I446" s="59"/>
      <c r="J446" s="136">
        <f t="shared" si="298"/>
        <v>0</v>
      </c>
      <c r="K446" s="60">
        <f t="shared" si="299"/>
        <v>0</v>
      </c>
      <c r="L446" s="61">
        <f t="shared" si="300"/>
        <v>0</v>
      </c>
      <c r="M446" s="62">
        <f t="shared" si="297"/>
        <v>0</v>
      </c>
      <c r="N446" s="19">
        <f t="shared" si="301"/>
        <v>0</v>
      </c>
      <c r="O446" s="20">
        <f t="shared" si="302"/>
        <v>0</v>
      </c>
      <c r="P446" s="21"/>
      <c r="Q446" s="60">
        <f t="shared" si="303"/>
        <v>0</v>
      </c>
    </row>
    <row r="447" spans="1:17" x14ac:dyDescent="0.3">
      <c r="A447" s="198"/>
      <c r="B447" s="396"/>
      <c r="C447" s="398"/>
      <c r="D447" s="379"/>
      <c r="E447" s="98"/>
      <c r="F447" s="104"/>
      <c r="G447" s="57"/>
      <c r="H447" s="58"/>
      <c r="I447" s="59"/>
      <c r="J447" s="136">
        <f t="shared" si="298"/>
        <v>0</v>
      </c>
      <c r="K447" s="60">
        <f t="shared" si="299"/>
        <v>0</v>
      </c>
      <c r="L447" s="61">
        <f t="shared" si="300"/>
        <v>0</v>
      </c>
      <c r="M447" s="62">
        <f t="shared" si="297"/>
        <v>0</v>
      </c>
      <c r="N447" s="19">
        <f t="shared" si="301"/>
        <v>0</v>
      </c>
      <c r="O447" s="20">
        <f t="shared" si="302"/>
        <v>0</v>
      </c>
      <c r="P447" s="21"/>
      <c r="Q447" s="60">
        <f t="shared" si="303"/>
        <v>0</v>
      </c>
    </row>
    <row r="448" spans="1:17" x14ac:dyDescent="0.3">
      <c r="A448" s="198"/>
      <c r="B448" s="396"/>
      <c r="C448" s="398"/>
      <c r="D448" s="379"/>
      <c r="E448" s="98"/>
      <c r="F448" s="104"/>
      <c r="G448" s="57"/>
      <c r="H448" s="58"/>
      <c r="I448" s="59"/>
      <c r="J448" s="136">
        <f t="shared" si="298"/>
        <v>0</v>
      </c>
      <c r="K448" s="60">
        <f t="shared" si="299"/>
        <v>0</v>
      </c>
      <c r="L448" s="61">
        <f t="shared" si="300"/>
        <v>0</v>
      </c>
      <c r="M448" s="62">
        <f t="shared" si="297"/>
        <v>0</v>
      </c>
      <c r="N448" s="19">
        <f t="shared" si="301"/>
        <v>0</v>
      </c>
      <c r="O448" s="20">
        <f t="shared" si="302"/>
        <v>0</v>
      </c>
      <c r="P448" s="21"/>
      <c r="Q448" s="60">
        <f t="shared" si="303"/>
        <v>0</v>
      </c>
    </row>
    <row r="449" spans="1:17" x14ac:dyDescent="0.3">
      <c r="A449" s="198"/>
      <c r="B449" s="396"/>
      <c r="C449" s="398"/>
      <c r="D449" s="379"/>
      <c r="E449" s="98"/>
      <c r="F449" s="104"/>
      <c r="G449" s="57"/>
      <c r="H449" s="58"/>
      <c r="I449" s="59"/>
      <c r="J449" s="136">
        <f t="shared" si="298"/>
        <v>0</v>
      </c>
      <c r="K449" s="60">
        <f t="shared" si="299"/>
        <v>0</v>
      </c>
      <c r="L449" s="61">
        <f t="shared" si="300"/>
        <v>0</v>
      </c>
      <c r="M449" s="62">
        <f t="shared" si="297"/>
        <v>0</v>
      </c>
      <c r="N449" s="19">
        <f t="shared" si="301"/>
        <v>0</v>
      </c>
      <c r="O449" s="20">
        <f t="shared" si="302"/>
        <v>0</v>
      </c>
      <c r="P449" s="21"/>
      <c r="Q449" s="60">
        <f t="shared" si="303"/>
        <v>0</v>
      </c>
    </row>
    <row r="450" spans="1:17" ht="15" thickBot="1" x14ac:dyDescent="0.35">
      <c r="A450" s="198"/>
      <c r="B450" s="397"/>
      <c r="C450" s="399"/>
      <c r="D450" s="380"/>
      <c r="E450" s="99"/>
      <c r="F450" s="105"/>
      <c r="G450" s="63"/>
      <c r="H450" s="64"/>
      <c r="I450" s="65"/>
      <c r="J450" s="136">
        <f t="shared" si="298"/>
        <v>0</v>
      </c>
      <c r="K450" s="66">
        <f t="shared" si="299"/>
        <v>0</v>
      </c>
      <c r="L450" s="67">
        <f t="shared" si="300"/>
        <v>0</v>
      </c>
      <c r="M450" s="68">
        <f t="shared" si="297"/>
        <v>0</v>
      </c>
      <c r="N450" s="69">
        <f t="shared" si="301"/>
        <v>0</v>
      </c>
      <c r="O450" s="70">
        <f t="shared" si="302"/>
        <v>0</v>
      </c>
      <c r="P450" s="71"/>
      <c r="Q450" s="66">
        <f t="shared" si="303"/>
        <v>0</v>
      </c>
    </row>
    <row r="451" spans="1:17" ht="15" thickBot="1" x14ac:dyDescent="0.35">
      <c r="A451" s="198"/>
      <c r="B451" s="359" t="s">
        <v>140</v>
      </c>
      <c r="C451" s="359"/>
      <c r="D451" s="360"/>
      <c r="E451" s="100">
        <f>SUM(E440:E450)</f>
        <v>0</v>
      </c>
      <c r="F451" s="106"/>
      <c r="G451" s="158"/>
      <c r="H451" s="159"/>
      <c r="I451" s="159"/>
      <c r="J451" s="159"/>
      <c r="K451" s="72">
        <f>SUM(K440:K450)</f>
        <v>0</v>
      </c>
      <c r="L451" s="72">
        <f>SUM(L440:L450)</f>
        <v>0</v>
      </c>
      <c r="M451" s="73">
        <f t="shared" ref="M451:O451" si="304">SUM(M440:M450)</f>
        <v>0</v>
      </c>
      <c r="N451" s="77">
        <f t="shared" si="304"/>
        <v>0</v>
      </c>
      <c r="O451" s="78">
        <f t="shared" si="304"/>
        <v>0</v>
      </c>
      <c r="P451" s="74"/>
      <c r="Q451" s="72">
        <f>SUM(Q440:Q450)</f>
        <v>0</v>
      </c>
    </row>
    <row r="452" spans="1:17" x14ac:dyDescent="0.3">
      <c r="A452" s="384" t="s">
        <v>67</v>
      </c>
      <c r="B452" s="401">
        <v>18</v>
      </c>
      <c r="C452" s="354" t="s">
        <v>120</v>
      </c>
      <c r="D452" s="356"/>
      <c r="E452" s="97"/>
      <c r="F452" s="107"/>
      <c r="G452" s="44"/>
      <c r="H452" s="45"/>
      <c r="I452" s="46"/>
      <c r="J452" s="136">
        <f>SUM(G452:I452)</f>
        <v>0</v>
      </c>
      <c r="K452" s="33">
        <f t="shared" ref="K452:K462" si="305">E452*J452</f>
        <v>0</v>
      </c>
      <c r="L452" s="17">
        <f t="shared" ref="L452:L462" si="306">25%*K452</f>
        <v>0</v>
      </c>
      <c r="M452" s="34">
        <f t="shared" ref="M452:M462" si="307">ROUND(SUM(K452:L452),0)</f>
        <v>0</v>
      </c>
      <c r="N452" s="19">
        <f t="shared" ref="N452:N462" si="308">$N$4*$M452</f>
        <v>0</v>
      </c>
      <c r="O452" s="20">
        <f t="shared" ref="O452:O462" si="309">$O$4*$M452</f>
        <v>0</v>
      </c>
      <c r="P452" s="21"/>
      <c r="Q452" s="33">
        <f t="shared" ref="Q452:Q462" si="310">ROUND(SUM($N452:$P452),0)</f>
        <v>0</v>
      </c>
    </row>
    <row r="453" spans="1:17" x14ac:dyDescent="0.3">
      <c r="A453" s="385"/>
      <c r="B453" s="396"/>
      <c r="C453" s="398"/>
      <c r="D453" s="379"/>
      <c r="E453" s="98"/>
      <c r="F453" s="104"/>
      <c r="G453" s="57"/>
      <c r="H453" s="58"/>
      <c r="I453" s="59"/>
      <c r="J453" s="136">
        <f t="shared" ref="J453:J462" si="311">SUM(G453:I453)</f>
        <v>0</v>
      </c>
      <c r="K453" s="83">
        <f t="shared" si="305"/>
        <v>0</v>
      </c>
      <c r="L453" s="61">
        <f t="shared" si="306"/>
        <v>0</v>
      </c>
      <c r="M453" s="85">
        <f t="shared" si="307"/>
        <v>0</v>
      </c>
      <c r="N453" s="19">
        <f t="shared" si="308"/>
        <v>0</v>
      </c>
      <c r="O453" s="20">
        <f t="shared" si="309"/>
        <v>0</v>
      </c>
      <c r="P453" s="21"/>
      <c r="Q453" s="83">
        <f t="shared" si="310"/>
        <v>0</v>
      </c>
    </row>
    <row r="454" spans="1:17" x14ac:dyDescent="0.3">
      <c r="A454" s="385"/>
      <c r="B454" s="396"/>
      <c r="C454" s="398"/>
      <c r="D454" s="379"/>
      <c r="E454" s="98"/>
      <c r="F454" s="104"/>
      <c r="G454" s="57"/>
      <c r="H454" s="58"/>
      <c r="I454" s="59"/>
      <c r="J454" s="136">
        <f t="shared" si="311"/>
        <v>0</v>
      </c>
      <c r="K454" s="83">
        <f t="shared" si="305"/>
        <v>0</v>
      </c>
      <c r="L454" s="61">
        <f t="shared" si="306"/>
        <v>0</v>
      </c>
      <c r="M454" s="85">
        <f t="shared" si="307"/>
        <v>0</v>
      </c>
      <c r="N454" s="19">
        <f t="shared" si="308"/>
        <v>0</v>
      </c>
      <c r="O454" s="20">
        <f t="shared" si="309"/>
        <v>0</v>
      </c>
      <c r="P454" s="21"/>
      <c r="Q454" s="83">
        <f t="shared" si="310"/>
        <v>0</v>
      </c>
    </row>
    <row r="455" spans="1:17" x14ac:dyDescent="0.3">
      <c r="A455" s="385"/>
      <c r="B455" s="396"/>
      <c r="C455" s="398"/>
      <c r="D455" s="379"/>
      <c r="E455" s="98"/>
      <c r="F455" s="104"/>
      <c r="G455" s="57"/>
      <c r="H455" s="58"/>
      <c r="I455" s="59"/>
      <c r="J455" s="136">
        <f t="shared" si="311"/>
        <v>0</v>
      </c>
      <c r="K455" s="83">
        <f t="shared" si="305"/>
        <v>0</v>
      </c>
      <c r="L455" s="61">
        <f t="shared" si="306"/>
        <v>0</v>
      </c>
      <c r="M455" s="85">
        <f t="shared" si="307"/>
        <v>0</v>
      </c>
      <c r="N455" s="19">
        <f t="shared" si="308"/>
        <v>0</v>
      </c>
      <c r="O455" s="20">
        <f t="shared" si="309"/>
        <v>0</v>
      </c>
      <c r="P455" s="21"/>
      <c r="Q455" s="83">
        <f t="shared" si="310"/>
        <v>0</v>
      </c>
    </row>
    <row r="456" spans="1:17" x14ac:dyDescent="0.3">
      <c r="A456" s="385"/>
      <c r="B456" s="396"/>
      <c r="C456" s="398"/>
      <c r="D456" s="379"/>
      <c r="E456" s="98"/>
      <c r="F456" s="104"/>
      <c r="G456" s="57"/>
      <c r="H456" s="58"/>
      <c r="I456" s="59"/>
      <c r="J456" s="136">
        <f t="shared" si="311"/>
        <v>0</v>
      </c>
      <c r="K456" s="83">
        <f t="shared" si="305"/>
        <v>0</v>
      </c>
      <c r="L456" s="61">
        <f t="shared" si="306"/>
        <v>0</v>
      </c>
      <c r="M456" s="85">
        <f t="shared" si="307"/>
        <v>0</v>
      </c>
      <c r="N456" s="19">
        <f t="shared" si="308"/>
        <v>0</v>
      </c>
      <c r="O456" s="20">
        <f t="shared" si="309"/>
        <v>0</v>
      </c>
      <c r="P456" s="21"/>
      <c r="Q456" s="83">
        <f t="shared" si="310"/>
        <v>0</v>
      </c>
    </row>
    <row r="457" spans="1:17" x14ac:dyDescent="0.3">
      <c r="A457" s="385"/>
      <c r="B457" s="396"/>
      <c r="C457" s="398"/>
      <c r="D457" s="379"/>
      <c r="E457" s="98"/>
      <c r="F457" s="104"/>
      <c r="G457" s="57"/>
      <c r="H457" s="58"/>
      <c r="I457" s="59"/>
      <c r="J457" s="136">
        <f t="shared" si="311"/>
        <v>0</v>
      </c>
      <c r="K457" s="83">
        <f t="shared" si="305"/>
        <v>0</v>
      </c>
      <c r="L457" s="61">
        <f t="shared" si="306"/>
        <v>0</v>
      </c>
      <c r="M457" s="85">
        <f t="shared" si="307"/>
        <v>0</v>
      </c>
      <c r="N457" s="19">
        <f t="shared" si="308"/>
        <v>0</v>
      </c>
      <c r="O457" s="20">
        <f t="shared" si="309"/>
        <v>0</v>
      </c>
      <c r="P457" s="21"/>
      <c r="Q457" s="83">
        <f t="shared" si="310"/>
        <v>0</v>
      </c>
    </row>
    <row r="458" spans="1:17" x14ac:dyDescent="0.3">
      <c r="A458" s="385"/>
      <c r="B458" s="396"/>
      <c r="C458" s="398"/>
      <c r="D458" s="379"/>
      <c r="E458" s="98"/>
      <c r="F458" s="104"/>
      <c r="G458" s="57"/>
      <c r="H458" s="58"/>
      <c r="I458" s="59"/>
      <c r="J458" s="136">
        <f t="shared" si="311"/>
        <v>0</v>
      </c>
      <c r="K458" s="83">
        <f t="shared" si="305"/>
        <v>0</v>
      </c>
      <c r="L458" s="61">
        <f t="shared" si="306"/>
        <v>0</v>
      </c>
      <c r="M458" s="85">
        <f t="shared" si="307"/>
        <v>0</v>
      </c>
      <c r="N458" s="19">
        <f t="shared" si="308"/>
        <v>0</v>
      </c>
      <c r="O458" s="20">
        <f t="shared" si="309"/>
        <v>0</v>
      </c>
      <c r="P458" s="21"/>
      <c r="Q458" s="83">
        <f t="shared" si="310"/>
        <v>0</v>
      </c>
    </row>
    <row r="459" spans="1:17" x14ac:dyDescent="0.3">
      <c r="A459" s="385"/>
      <c r="B459" s="396"/>
      <c r="C459" s="398"/>
      <c r="D459" s="379"/>
      <c r="E459" s="98"/>
      <c r="F459" s="104"/>
      <c r="G459" s="57"/>
      <c r="H459" s="58"/>
      <c r="I459" s="59"/>
      <c r="J459" s="136">
        <f t="shared" si="311"/>
        <v>0</v>
      </c>
      <c r="K459" s="83">
        <f t="shared" si="305"/>
        <v>0</v>
      </c>
      <c r="L459" s="61">
        <f t="shared" si="306"/>
        <v>0</v>
      </c>
      <c r="M459" s="85">
        <f t="shared" si="307"/>
        <v>0</v>
      </c>
      <c r="N459" s="19">
        <f t="shared" si="308"/>
        <v>0</v>
      </c>
      <c r="O459" s="20">
        <f t="shared" si="309"/>
        <v>0</v>
      </c>
      <c r="P459" s="21"/>
      <c r="Q459" s="83">
        <f t="shared" si="310"/>
        <v>0</v>
      </c>
    </row>
    <row r="460" spans="1:17" x14ac:dyDescent="0.3">
      <c r="A460" s="385"/>
      <c r="B460" s="396"/>
      <c r="C460" s="398"/>
      <c r="D460" s="379"/>
      <c r="E460" s="98"/>
      <c r="F460" s="104"/>
      <c r="G460" s="57"/>
      <c r="H460" s="58"/>
      <c r="I460" s="59"/>
      <c r="J460" s="136">
        <f t="shared" si="311"/>
        <v>0</v>
      </c>
      <c r="K460" s="83">
        <f t="shared" si="305"/>
        <v>0</v>
      </c>
      <c r="L460" s="61">
        <f t="shared" si="306"/>
        <v>0</v>
      </c>
      <c r="M460" s="85">
        <f t="shared" si="307"/>
        <v>0</v>
      </c>
      <c r="N460" s="19">
        <f t="shared" si="308"/>
        <v>0</v>
      </c>
      <c r="O460" s="20">
        <f t="shared" si="309"/>
        <v>0</v>
      </c>
      <c r="P460" s="21"/>
      <c r="Q460" s="83">
        <f t="shared" si="310"/>
        <v>0</v>
      </c>
    </row>
    <row r="461" spans="1:17" x14ac:dyDescent="0.3">
      <c r="A461" s="385"/>
      <c r="B461" s="396"/>
      <c r="C461" s="398"/>
      <c r="D461" s="379"/>
      <c r="E461" s="98"/>
      <c r="F461" s="104"/>
      <c r="G461" s="57"/>
      <c r="H461" s="58"/>
      <c r="I461" s="59"/>
      <c r="J461" s="136">
        <f t="shared" si="311"/>
        <v>0</v>
      </c>
      <c r="K461" s="83">
        <f t="shared" si="305"/>
        <v>0</v>
      </c>
      <c r="L461" s="61">
        <f t="shared" si="306"/>
        <v>0</v>
      </c>
      <c r="M461" s="85">
        <f t="shared" si="307"/>
        <v>0</v>
      </c>
      <c r="N461" s="19">
        <f t="shared" si="308"/>
        <v>0</v>
      </c>
      <c r="O461" s="20">
        <f t="shared" si="309"/>
        <v>0</v>
      </c>
      <c r="P461" s="21"/>
      <c r="Q461" s="83">
        <f t="shared" si="310"/>
        <v>0</v>
      </c>
    </row>
    <row r="462" spans="1:17" ht="15" thickBot="1" x14ac:dyDescent="0.35">
      <c r="A462" s="385"/>
      <c r="B462" s="397"/>
      <c r="C462" s="399"/>
      <c r="D462" s="380"/>
      <c r="E462" s="99"/>
      <c r="F462" s="105"/>
      <c r="G462" s="63"/>
      <c r="H462" s="64"/>
      <c r="I462" s="65"/>
      <c r="J462" s="136">
        <f t="shared" si="311"/>
        <v>0</v>
      </c>
      <c r="K462" s="84">
        <f t="shared" si="305"/>
        <v>0</v>
      </c>
      <c r="L462" s="67">
        <f t="shared" si="306"/>
        <v>0</v>
      </c>
      <c r="M462" s="86">
        <f t="shared" si="307"/>
        <v>0</v>
      </c>
      <c r="N462" s="69">
        <f t="shared" si="308"/>
        <v>0</v>
      </c>
      <c r="O462" s="70">
        <f t="shared" si="309"/>
        <v>0</v>
      </c>
      <c r="P462" s="71"/>
      <c r="Q462" s="84">
        <f t="shared" si="310"/>
        <v>0</v>
      </c>
    </row>
    <row r="463" spans="1:17" ht="15" thickBot="1" x14ac:dyDescent="0.35">
      <c r="A463" s="385"/>
      <c r="B463" s="402" t="s">
        <v>165</v>
      </c>
      <c r="C463" s="403"/>
      <c r="D463" s="404"/>
      <c r="E463" s="101">
        <f>SUM(E452:E462)</f>
        <v>0</v>
      </c>
      <c r="F463" s="108"/>
      <c r="G463" s="158"/>
      <c r="H463" s="159"/>
      <c r="I463" s="159"/>
      <c r="J463" s="159"/>
      <c r="K463" s="79">
        <f t="shared" ref="K463:O463" si="312">SUM(K452:K462)</f>
        <v>0</v>
      </c>
      <c r="L463" s="79">
        <f t="shared" si="312"/>
        <v>0</v>
      </c>
      <c r="M463" s="80">
        <f t="shared" si="312"/>
        <v>0</v>
      </c>
      <c r="N463" s="81">
        <f t="shared" si="312"/>
        <v>0</v>
      </c>
      <c r="O463" s="82">
        <f t="shared" si="312"/>
        <v>0</v>
      </c>
      <c r="P463" s="74"/>
      <c r="Q463" s="79">
        <f t="shared" ref="Q463" si="313">SUM(Q452:Q462)</f>
        <v>0</v>
      </c>
    </row>
    <row r="464" spans="1:17" ht="16.95" customHeight="1" x14ac:dyDescent="0.3">
      <c r="A464" s="385"/>
      <c r="B464" s="401">
        <v>19</v>
      </c>
      <c r="C464" s="354" t="s">
        <v>121</v>
      </c>
      <c r="D464" s="356"/>
      <c r="E464" s="97"/>
      <c r="F464" s="107"/>
      <c r="G464" s="44"/>
      <c r="H464" s="45"/>
      <c r="I464" s="46"/>
      <c r="J464" s="136">
        <f>SUM(G464:I464)</f>
        <v>0</v>
      </c>
      <c r="K464" s="33">
        <f t="shared" ref="K464:K474" si="314">E464*J464</f>
        <v>0</v>
      </c>
      <c r="L464" s="17">
        <f t="shared" ref="L464:L474" si="315">25%*K464</f>
        <v>0</v>
      </c>
      <c r="M464" s="34">
        <f t="shared" ref="M464:M474" si="316">ROUND(SUM(K464:L464),0)</f>
        <v>0</v>
      </c>
      <c r="N464" s="19">
        <f t="shared" ref="N464:N474" si="317">$N$4*$M464</f>
        <v>0</v>
      </c>
      <c r="O464" s="20">
        <f t="shared" ref="O464:O474" si="318">$O$4*$M464</f>
        <v>0</v>
      </c>
      <c r="P464" s="21"/>
      <c r="Q464" s="33">
        <f t="shared" ref="Q464:Q474" si="319">ROUND(SUM($N464:$P464),0)</f>
        <v>0</v>
      </c>
    </row>
    <row r="465" spans="1:17" x14ac:dyDescent="0.3">
      <c r="A465" s="385"/>
      <c r="B465" s="396"/>
      <c r="C465" s="398"/>
      <c r="D465" s="379"/>
      <c r="E465" s="98"/>
      <c r="F465" s="104"/>
      <c r="G465" s="57"/>
      <c r="H465" s="58"/>
      <c r="I465" s="59"/>
      <c r="J465" s="136">
        <f t="shared" ref="J465:J474" si="320">SUM(G465:I465)</f>
        <v>0</v>
      </c>
      <c r="K465" s="83">
        <f t="shared" si="314"/>
        <v>0</v>
      </c>
      <c r="L465" s="61">
        <f t="shared" si="315"/>
        <v>0</v>
      </c>
      <c r="M465" s="85">
        <f t="shared" si="316"/>
        <v>0</v>
      </c>
      <c r="N465" s="19">
        <f t="shared" si="317"/>
        <v>0</v>
      </c>
      <c r="O465" s="20">
        <f t="shared" si="318"/>
        <v>0</v>
      </c>
      <c r="P465" s="21"/>
      <c r="Q465" s="83">
        <f t="shared" si="319"/>
        <v>0</v>
      </c>
    </row>
    <row r="466" spans="1:17" x14ac:dyDescent="0.3">
      <c r="A466" s="385"/>
      <c r="B466" s="396"/>
      <c r="C466" s="398"/>
      <c r="D466" s="379"/>
      <c r="E466" s="98"/>
      <c r="F466" s="104"/>
      <c r="G466" s="57"/>
      <c r="H466" s="58"/>
      <c r="I466" s="59"/>
      <c r="J466" s="136">
        <f t="shared" si="320"/>
        <v>0</v>
      </c>
      <c r="K466" s="83">
        <f t="shared" si="314"/>
        <v>0</v>
      </c>
      <c r="L466" s="61">
        <f t="shared" si="315"/>
        <v>0</v>
      </c>
      <c r="M466" s="85">
        <f t="shared" si="316"/>
        <v>0</v>
      </c>
      <c r="N466" s="19">
        <f t="shared" si="317"/>
        <v>0</v>
      </c>
      <c r="O466" s="20">
        <f t="shared" si="318"/>
        <v>0</v>
      </c>
      <c r="P466" s="21"/>
      <c r="Q466" s="83">
        <f t="shared" si="319"/>
        <v>0</v>
      </c>
    </row>
    <row r="467" spans="1:17" x14ac:dyDescent="0.3">
      <c r="A467" s="385"/>
      <c r="B467" s="396"/>
      <c r="C467" s="398"/>
      <c r="D467" s="379"/>
      <c r="E467" s="98"/>
      <c r="F467" s="104"/>
      <c r="G467" s="57"/>
      <c r="H467" s="58"/>
      <c r="I467" s="59"/>
      <c r="J467" s="136">
        <f t="shared" si="320"/>
        <v>0</v>
      </c>
      <c r="K467" s="83">
        <f t="shared" si="314"/>
        <v>0</v>
      </c>
      <c r="L467" s="61">
        <f t="shared" si="315"/>
        <v>0</v>
      </c>
      <c r="M467" s="85">
        <f t="shared" si="316"/>
        <v>0</v>
      </c>
      <c r="N467" s="19">
        <f t="shared" si="317"/>
        <v>0</v>
      </c>
      <c r="O467" s="20">
        <f t="shared" si="318"/>
        <v>0</v>
      </c>
      <c r="P467" s="21"/>
      <c r="Q467" s="83">
        <f t="shared" si="319"/>
        <v>0</v>
      </c>
    </row>
    <row r="468" spans="1:17" x14ac:dyDescent="0.3">
      <c r="A468" s="385"/>
      <c r="B468" s="396"/>
      <c r="C468" s="398"/>
      <c r="D468" s="379"/>
      <c r="E468" s="98"/>
      <c r="F468" s="104"/>
      <c r="G468" s="57"/>
      <c r="H468" s="58"/>
      <c r="I468" s="59"/>
      <c r="J468" s="136">
        <f t="shared" si="320"/>
        <v>0</v>
      </c>
      <c r="K468" s="83">
        <f t="shared" si="314"/>
        <v>0</v>
      </c>
      <c r="L468" s="61">
        <f t="shared" si="315"/>
        <v>0</v>
      </c>
      <c r="M468" s="85">
        <f t="shared" si="316"/>
        <v>0</v>
      </c>
      <c r="N468" s="19">
        <f t="shared" si="317"/>
        <v>0</v>
      </c>
      <c r="O468" s="20">
        <f t="shared" si="318"/>
        <v>0</v>
      </c>
      <c r="P468" s="21"/>
      <c r="Q468" s="83">
        <f t="shared" si="319"/>
        <v>0</v>
      </c>
    </row>
    <row r="469" spans="1:17" x14ac:dyDescent="0.3">
      <c r="A469" s="385"/>
      <c r="B469" s="396"/>
      <c r="C469" s="398"/>
      <c r="D469" s="379"/>
      <c r="E469" s="98"/>
      <c r="F469" s="104"/>
      <c r="G469" s="57"/>
      <c r="H469" s="58"/>
      <c r="I469" s="59"/>
      <c r="J469" s="136">
        <f t="shared" si="320"/>
        <v>0</v>
      </c>
      <c r="K469" s="83">
        <f t="shared" si="314"/>
        <v>0</v>
      </c>
      <c r="L469" s="61">
        <f t="shared" si="315"/>
        <v>0</v>
      </c>
      <c r="M469" s="85">
        <f t="shared" si="316"/>
        <v>0</v>
      </c>
      <c r="N469" s="19">
        <f t="shared" si="317"/>
        <v>0</v>
      </c>
      <c r="O469" s="20">
        <f t="shared" si="318"/>
        <v>0</v>
      </c>
      <c r="P469" s="21"/>
      <c r="Q469" s="83">
        <f t="shared" si="319"/>
        <v>0</v>
      </c>
    </row>
    <row r="470" spans="1:17" x14ac:dyDescent="0.3">
      <c r="A470" s="385"/>
      <c r="B470" s="396"/>
      <c r="C470" s="398"/>
      <c r="D470" s="379"/>
      <c r="E470" s="98"/>
      <c r="F470" s="104"/>
      <c r="G470" s="57"/>
      <c r="H470" s="58"/>
      <c r="I470" s="59"/>
      <c r="J470" s="136">
        <f t="shared" si="320"/>
        <v>0</v>
      </c>
      <c r="K470" s="83">
        <f t="shared" si="314"/>
        <v>0</v>
      </c>
      <c r="L470" s="61">
        <f t="shared" si="315"/>
        <v>0</v>
      </c>
      <c r="M470" s="85">
        <f t="shared" si="316"/>
        <v>0</v>
      </c>
      <c r="N470" s="19">
        <f t="shared" si="317"/>
        <v>0</v>
      </c>
      <c r="O470" s="20">
        <f t="shared" si="318"/>
        <v>0</v>
      </c>
      <c r="P470" s="21"/>
      <c r="Q470" s="83">
        <f t="shared" si="319"/>
        <v>0</v>
      </c>
    </row>
    <row r="471" spans="1:17" x14ac:dyDescent="0.3">
      <c r="A471" s="385"/>
      <c r="B471" s="396"/>
      <c r="C471" s="398"/>
      <c r="D471" s="379"/>
      <c r="E471" s="98"/>
      <c r="F471" s="104"/>
      <c r="G471" s="57"/>
      <c r="H471" s="58"/>
      <c r="I471" s="59"/>
      <c r="J471" s="136">
        <f t="shared" si="320"/>
        <v>0</v>
      </c>
      <c r="K471" s="83">
        <f t="shared" si="314"/>
        <v>0</v>
      </c>
      <c r="L471" s="61">
        <f t="shared" si="315"/>
        <v>0</v>
      </c>
      <c r="M471" s="85">
        <f t="shared" si="316"/>
        <v>0</v>
      </c>
      <c r="N471" s="19">
        <f t="shared" si="317"/>
        <v>0</v>
      </c>
      <c r="O471" s="20">
        <f t="shared" si="318"/>
        <v>0</v>
      </c>
      <c r="P471" s="21"/>
      <c r="Q471" s="83">
        <f t="shared" si="319"/>
        <v>0</v>
      </c>
    </row>
    <row r="472" spans="1:17" x14ac:dyDescent="0.3">
      <c r="A472" s="385"/>
      <c r="B472" s="396"/>
      <c r="C472" s="398"/>
      <c r="D472" s="379"/>
      <c r="E472" s="98"/>
      <c r="F472" s="104"/>
      <c r="G472" s="57"/>
      <c r="H472" s="58"/>
      <c r="I472" s="59"/>
      <c r="J472" s="136">
        <f t="shared" si="320"/>
        <v>0</v>
      </c>
      <c r="K472" s="83">
        <f t="shared" si="314"/>
        <v>0</v>
      </c>
      <c r="L472" s="61">
        <f t="shared" si="315"/>
        <v>0</v>
      </c>
      <c r="M472" s="85">
        <f t="shared" si="316"/>
        <v>0</v>
      </c>
      <c r="N472" s="19">
        <f t="shared" si="317"/>
        <v>0</v>
      </c>
      <c r="O472" s="20">
        <f t="shared" si="318"/>
        <v>0</v>
      </c>
      <c r="P472" s="21"/>
      <c r="Q472" s="83">
        <f t="shared" si="319"/>
        <v>0</v>
      </c>
    </row>
    <row r="473" spans="1:17" x14ac:dyDescent="0.3">
      <c r="A473" s="385"/>
      <c r="B473" s="396"/>
      <c r="C473" s="398"/>
      <c r="D473" s="379"/>
      <c r="E473" s="98"/>
      <c r="F473" s="104"/>
      <c r="G473" s="57"/>
      <c r="H473" s="58"/>
      <c r="I473" s="59"/>
      <c r="J473" s="136">
        <f t="shared" si="320"/>
        <v>0</v>
      </c>
      <c r="K473" s="83">
        <f t="shared" si="314"/>
        <v>0</v>
      </c>
      <c r="L473" s="61">
        <f t="shared" si="315"/>
        <v>0</v>
      </c>
      <c r="M473" s="85">
        <f t="shared" si="316"/>
        <v>0</v>
      </c>
      <c r="N473" s="19">
        <f t="shared" si="317"/>
        <v>0</v>
      </c>
      <c r="O473" s="20">
        <f t="shared" si="318"/>
        <v>0</v>
      </c>
      <c r="P473" s="21"/>
      <c r="Q473" s="83">
        <f t="shared" si="319"/>
        <v>0</v>
      </c>
    </row>
    <row r="474" spans="1:17" ht="15" thickBot="1" x14ac:dyDescent="0.35">
      <c r="A474" s="385"/>
      <c r="B474" s="397"/>
      <c r="C474" s="399"/>
      <c r="D474" s="380"/>
      <c r="E474" s="99"/>
      <c r="F474" s="105"/>
      <c r="G474" s="63"/>
      <c r="H474" s="64"/>
      <c r="I474" s="65"/>
      <c r="J474" s="136">
        <f t="shared" si="320"/>
        <v>0</v>
      </c>
      <c r="K474" s="84">
        <f t="shared" si="314"/>
        <v>0</v>
      </c>
      <c r="L474" s="67">
        <f t="shared" si="315"/>
        <v>0</v>
      </c>
      <c r="M474" s="86">
        <f t="shared" si="316"/>
        <v>0</v>
      </c>
      <c r="N474" s="69">
        <f t="shared" si="317"/>
        <v>0</v>
      </c>
      <c r="O474" s="70">
        <f t="shared" si="318"/>
        <v>0</v>
      </c>
      <c r="P474" s="71"/>
      <c r="Q474" s="84">
        <f t="shared" si="319"/>
        <v>0</v>
      </c>
    </row>
    <row r="475" spans="1:17" ht="15.75" customHeight="1" thickBot="1" x14ac:dyDescent="0.35">
      <c r="A475" s="386"/>
      <c r="B475" s="402" t="s">
        <v>166</v>
      </c>
      <c r="C475" s="403"/>
      <c r="D475" s="404"/>
      <c r="E475" s="101">
        <f t="shared" ref="E475:O475" si="321">SUM(E464:E474)</f>
        <v>0</v>
      </c>
      <c r="F475" s="108"/>
      <c r="G475" s="158"/>
      <c r="H475" s="159"/>
      <c r="I475" s="159"/>
      <c r="J475" s="159"/>
      <c r="K475" s="79">
        <f>SUM(K464:K474)</f>
        <v>0</v>
      </c>
      <c r="L475" s="79">
        <f t="shared" si="321"/>
        <v>0</v>
      </c>
      <c r="M475" s="80">
        <f t="shared" si="321"/>
        <v>0</v>
      </c>
      <c r="N475" s="81">
        <f t="shared" si="321"/>
        <v>0</v>
      </c>
      <c r="O475" s="82">
        <f t="shared" si="321"/>
        <v>0</v>
      </c>
      <c r="P475" s="74"/>
      <c r="Q475" s="79">
        <f t="shared" ref="Q475" si="322">SUM(Q464:Q474)</f>
        <v>0</v>
      </c>
    </row>
    <row r="476" spans="1:17" x14ac:dyDescent="0.3">
      <c r="A476" s="198"/>
      <c r="B476" s="395" t="s">
        <v>22</v>
      </c>
      <c r="C476" s="363" t="s">
        <v>190</v>
      </c>
      <c r="D476" s="365" t="s">
        <v>98</v>
      </c>
      <c r="E476" s="97"/>
      <c r="F476" s="107"/>
      <c r="G476" s="44"/>
      <c r="H476" s="45"/>
      <c r="I476" s="46"/>
      <c r="J476" s="136">
        <f>SUM(G476:I476)</f>
        <v>0</v>
      </c>
      <c r="K476" s="15">
        <f>E476*J476</f>
        <v>0</v>
      </c>
      <c r="L476" s="17">
        <f>25%*K476</f>
        <v>0</v>
      </c>
      <c r="M476" s="18">
        <f t="shared" ref="M476:M486" si="323">ROUND(SUM(K476:L476),0)</f>
        <v>0</v>
      </c>
      <c r="N476" s="19">
        <f>$N$4*$M476</f>
        <v>0</v>
      </c>
      <c r="O476" s="20">
        <f>$O$4*$M476</f>
        <v>0</v>
      </c>
      <c r="P476" s="21"/>
      <c r="Q476" s="15">
        <f>ROUND(SUM($N476:$P476),0)</f>
        <v>0</v>
      </c>
    </row>
    <row r="477" spans="1:17" x14ac:dyDescent="0.3">
      <c r="A477" s="198"/>
      <c r="B477" s="405"/>
      <c r="C477" s="364"/>
      <c r="D477" s="366"/>
      <c r="E477" s="98"/>
      <c r="F477" s="104"/>
      <c r="G477" s="57"/>
      <c r="H477" s="58"/>
      <c r="I477" s="59"/>
      <c r="J477" s="136">
        <f t="shared" ref="J477:J486" si="324">SUM(G477:I477)</f>
        <v>0</v>
      </c>
      <c r="K477" s="60">
        <f t="shared" ref="K477:K486" si="325">E477*J477</f>
        <v>0</v>
      </c>
      <c r="L477" s="61">
        <f t="shared" ref="L477:L486" si="326">25%*K477</f>
        <v>0</v>
      </c>
      <c r="M477" s="62">
        <f t="shared" si="323"/>
        <v>0</v>
      </c>
      <c r="N477" s="19">
        <f t="shared" ref="N477:N486" si="327">$N$4*$M477</f>
        <v>0</v>
      </c>
      <c r="O477" s="20">
        <f t="shared" ref="O477:O486" si="328">$O$4*$M477</f>
        <v>0</v>
      </c>
      <c r="P477" s="21"/>
      <c r="Q477" s="60">
        <f t="shared" ref="Q477:Q486" si="329">ROUND(SUM($N477:$P477),0)</f>
        <v>0</v>
      </c>
    </row>
    <row r="478" spans="1:17" x14ac:dyDescent="0.3">
      <c r="A478" s="198"/>
      <c r="B478" s="405"/>
      <c r="C478" s="364"/>
      <c r="D478" s="366"/>
      <c r="E478" s="98"/>
      <c r="F478" s="104"/>
      <c r="G478" s="57"/>
      <c r="H478" s="58"/>
      <c r="I478" s="59"/>
      <c r="J478" s="136">
        <f t="shared" si="324"/>
        <v>0</v>
      </c>
      <c r="K478" s="60">
        <f t="shared" si="325"/>
        <v>0</v>
      </c>
      <c r="L478" s="61">
        <f t="shared" si="326"/>
        <v>0</v>
      </c>
      <c r="M478" s="62">
        <f t="shared" si="323"/>
        <v>0</v>
      </c>
      <c r="N478" s="19">
        <f t="shared" si="327"/>
        <v>0</v>
      </c>
      <c r="O478" s="20">
        <f t="shared" si="328"/>
        <v>0</v>
      </c>
      <c r="P478" s="21"/>
      <c r="Q478" s="60">
        <f t="shared" si="329"/>
        <v>0</v>
      </c>
    </row>
    <row r="479" spans="1:17" x14ac:dyDescent="0.3">
      <c r="A479" s="198"/>
      <c r="B479" s="405"/>
      <c r="C479" s="364"/>
      <c r="D479" s="366"/>
      <c r="E479" s="98"/>
      <c r="F479" s="104"/>
      <c r="G479" s="57"/>
      <c r="H479" s="58"/>
      <c r="I479" s="59"/>
      <c r="J479" s="136">
        <f t="shared" si="324"/>
        <v>0</v>
      </c>
      <c r="K479" s="60">
        <f t="shared" si="325"/>
        <v>0</v>
      </c>
      <c r="L479" s="61">
        <f t="shared" si="326"/>
        <v>0</v>
      </c>
      <c r="M479" s="62">
        <f t="shared" si="323"/>
        <v>0</v>
      </c>
      <c r="N479" s="19">
        <f t="shared" si="327"/>
        <v>0</v>
      </c>
      <c r="O479" s="20">
        <f t="shared" si="328"/>
        <v>0</v>
      </c>
      <c r="P479" s="21"/>
      <c r="Q479" s="60">
        <f t="shared" si="329"/>
        <v>0</v>
      </c>
    </row>
    <row r="480" spans="1:17" x14ac:dyDescent="0.3">
      <c r="A480" s="198"/>
      <c r="B480" s="405"/>
      <c r="C480" s="364"/>
      <c r="D480" s="366"/>
      <c r="E480" s="98"/>
      <c r="F480" s="104"/>
      <c r="G480" s="57"/>
      <c r="H480" s="58"/>
      <c r="I480" s="59"/>
      <c r="J480" s="136">
        <f t="shared" si="324"/>
        <v>0</v>
      </c>
      <c r="K480" s="60">
        <f t="shared" si="325"/>
        <v>0</v>
      </c>
      <c r="L480" s="61">
        <f t="shared" si="326"/>
        <v>0</v>
      </c>
      <c r="M480" s="62">
        <f t="shared" si="323"/>
        <v>0</v>
      </c>
      <c r="N480" s="19">
        <f t="shared" si="327"/>
        <v>0</v>
      </c>
      <c r="O480" s="20">
        <f t="shared" si="328"/>
        <v>0</v>
      </c>
      <c r="P480" s="21"/>
      <c r="Q480" s="60">
        <f t="shared" si="329"/>
        <v>0</v>
      </c>
    </row>
    <row r="481" spans="1:17" x14ac:dyDescent="0.3">
      <c r="A481" s="198"/>
      <c r="B481" s="405"/>
      <c r="C481" s="364"/>
      <c r="D481" s="366"/>
      <c r="E481" s="98"/>
      <c r="F481" s="104"/>
      <c r="G481" s="57"/>
      <c r="H481" s="58"/>
      <c r="I481" s="59"/>
      <c r="J481" s="136">
        <f t="shared" si="324"/>
        <v>0</v>
      </c>
      <c r="K481" s="60">
        <f t="shared" si="325"/>
        <v>0</v>
      </c>
      <c r="L481" s="61">
        <f t="shared" si="326"/>
        <v>0</v>
      </c>
      <c r="M481" s="62">
        <f t="shared" si="323"/>
        <v>0</v>
      </c>
      <c r="N481" s="19">
        <f t="shared" si="327"/>
        <v>0</v>
      </c>
      <c r="O481" s="20">
        <f t="shared" si="328"/>
        <v>0</v>
      </c>
      <c r="P481" s="21"/>
      <c r="Q481" s="60">
        <f t="shared" si="329"/>
        <v>0</v>
      </c>
    </row>
    <row r="482" spans="1:17" x14ac:dyDescent="0.3">
      <c r="A482" s="198"/>
      <c r="B482" s="405"/>
      <c r="C482" s="364"/>
      <c r="D482" s="366"/>
      <c r="E482" s="98"/>
      <c r="F482" s="104"/>
      <c r="G482" s="57"/>
      <c r="H482" s="58"/>
      <c r="I482" s="59"/>
      <c r="J482" s="136">
        <f t="shared" si="324"/>
        <v>0</v>
      </c>
      <c r="K482" s="60">
        <f t="shared" si="325"/>
        <v>0</v>
      </c>
      <c r="L482" s="61">
        <f t="shared" si="326"/>
        <v>0</v>
      </c>
      <c r="M482" s="62">
        <f t="shared" si="323"/>
        <v>0</v>
      </c>
      <c r="N482" s="19">
        <f t="shared" si="327"/>
        <v>0</v>
      </c>
      <c r="O482" s="20">
        <f t="shared" si="328"/>
        <v>0</v>
      </c>
      <c r="P482" s="21"/>
      <c r="Q482" s="60">
        <f t="shared" si="329"/>
        <v>0</v>
      </c>
    </row>
    <row r="483" spans="1:17" x14ac:dyDescent="0.3">
      <c r="A483" s="198"/>
      <c r="B483" s="405"/>
      <c r="C483" s="364"/>
      <c r="D483" s="366"/>
      <c r="E483" s="98"/>
      <c r="F483" s="104"/>
      <c r="G483" s="57"/>
      <c r="H483" s="58"/>
      <c r="I483" s="59"/>
      <c r="J483" s="136">
        <f t="shared" si="324"/>
        <v>0</v>
      </c>
      <c r="K483" s="60">
        <f t="shared" si="325"/>
        <v>0</v>
      </c>
      <c r="L483" s="61">
        <f t="shared" si="326"/>
        <v>0</v>
      </c>
      <c r="M483" s="62">
        <f t="shared" si="323"/>
        <v>0</v>
      </c>
      <c r="N483" s="19">
        <f t="shared" si="327"/>
        <v>0</v>
      </c>
      <c r="O483" s="20">
        <f t="shared" si="328"/>
        <v>0</v>
      </c>
      <c r="P483" s="21"/>
      <c r="Q483" s="60">
        <f t="shared" si="329"/>
        <v>0</v>
      </c>
    </row>
    <row r="484" spans="1:17" x14ac:dyDescent="0.3">
      <c r="A484" s="198"/>
      <c r="B484" s="405"/>
      <c r="C484" s="364"/>
      <c r="D484" s="366"/>
      <c r="E484" s="98"/>
      <c r="F484" s="104"/>
      <c r="G484" s="57"/>
      <c r="H484" s="58"/>
      <c r="I484" s="59"/>
      <c r="J484" s="136">
        <f t="shared" si="324"/>
        <v>0</v>
      </c>
      <c r="K484" s="60">
        <f t="shared" si="325"/>
        <v>0</v>
      </c>
      <c r="L484" s="61">
        <f t="shared" si="326"/>
        <v>0</v>
      </c>
      <c r="M484" s="62">
        <f t="shared" si="323"/>
        <v>0</v>
      </c>
      <c r="N484" s="19">
        <f t="shared" si="327"/>
        <v>0</v>
      </c>
      <c r="O484" s="20">
        <f t="shared" si="328"/>
        <v>0</v>
      </c>
      <c r="P484" s="21"/>
      <c r="Q484" s="60">
        <f t="shared" si="329"/>
        <v>0</v>
      </c>
    </row>
    <row r="485" spans="1:17" x14ac:dyDescent="0.3">
      <c r="A485" s="198"/>
      <c r="B485" s="405"/>
      <c r="C485" s="364"/>
      <c r="D485" s="366"/>
      <c r="E485" s="98"/>
      <c r="F485" s="104"/>
      <c r="G485" s="57"/>
      <c r="H485" s="58"/>
      <c r="I485" s="59"/>
      <c r="J485" s="136">
        <f t="shared" si="324"/>
        <v>0</v>
      </c>
      <c r="K485" s="60">
        <f t="shared" si="325"/>
        <v>0</v>
      </c>
      <c r="L485" s="61">
        <f t="shared" si="326"/>
        <v>0</v>
      </c>
      <c r="M485" s="62">
        <f t="shared" si="323"/>
        <v>0</v>
      </c>
      <c r="N485" s="19">
        <f t="shared" si="327"/>
        <v>0</v>
      </c>
      <c r="O485" s="20">
        <f t="shared" si="328"/>
        <v>0</v>
      </c>
      <c r="P485" s="21"/>
      <c r="Q485" s="60">
        <f t="shared" si="329"/>
        <v>0</v>
      </c>
    </row>
    <row r="486" spans="1:17" ht="15" thickBot="1" x14ac:dyDescent="0.35">
      <c r="A486" s="198"/>
      <c r="B486" s="406"/>
      <c r="C486" s="382"/>
      <c r="D486" s="383"/>
      <c r="E486" s="99"/>
      <c r="F486" s="105"/>
      <c r="G486" s="63"/>
      <c r="H486" s="64"/>
      <c r="I486" s="65"/>
      <c r="J486" s="136">
        <f t="shared" si="324"/>
        <v>0</v>
      </c>
      <c r="K486" s="66">
        <f t="shared" si="325"/>
        <v>0</v>
      </c>
      <c r="L486" s="67">
        <f t="shared" si="326"/>
        <v>0</v>
      </c>
      <c r="M486" s="68">
        <f t="shared" si="323"/>
        <v>0</v>
      </c>
      <c r="N486" s="69">
        <f t="shared" si="327"/>
        <v>0</v>
      </c>
      <c r="O486" s="70">
        <f t="shared" si="328"/>
        <v>0</v>
      </c>
      <c r="P486" s="71"/>
      <c r="Q486" s="66">
        <f t="shared" si="329"/>
        <v>0</v>
      </c>
    </row>
    <row r="487" spans="1:17" ht="15.75" customHeight="1" thickBot="1" x14ac:dyDescent="0.35">
      <c r="A487" s="198"/>
      <c r="B487" s="400" t="s">
        <v>144</v>
      </c>
      <c r="C487" s="359"/>
      <c r="D487" s="360"/>
      <c r="E487" s="100">
        <f>SUM(E476:E486)</f>
        <v>0</v>
      </c>
      <c r="F487" s="106"/>
      <c r="G487" s="158"/>
      <c r="H487" s="159"/>
      <c r="I487" s="159"/>
      <c r="J487" s="159"/>
      <c r="K487" s="72">
        <f>SUM(K476:K486)</f>
        <v>0</v>
      </c>
      <c r="L487" s="72">
        <f t="shared" ref="L487:O487" si="330">SUM(L476:L486)</f>
        <v>0</v>
      </c>
      <c r="M487" s="73">
        <f>SUM(M476:M486)</f>
        <v>0</v>
      </c>
      <c r="N487" s="77">
        <f t="shared" si="330"/>
        <v>0</v>
      </c>
      <c r="O487" s="78">
        <f t="shared" si="330"/>
        <v>0</v>
      </c>
      <c r="P487" s="74"/>
      <c r="Q487" s="72">
        <f>SUM(Q476:Q486)</f>
        <v>0</v>
      </c>
    </row>
    <row r="488" spans="1:17" x14ac:dyDescent="0.3">
      <c r="A488" s="198"/>
      <c r="B488" s="395" t="s">
        <v>23</v>
      </c>
      <c r="C488" s="363" t="s">
        <v>99</v>
      </c>
      <c r="D488" s="365" t="s">
        <v>42</v>
      </c>
      <c r="E488" s="97"/>
      <c r="F488" s="107"/>
      <c r="G488" s="44"/>
      <c r="H488" s="45"/>
      <c r="I488" s="46"/>
      <c r="J488" s="136">
        <f>SUM(G488:I488)</f>
        <v>0</v>
      </c>
      <c r="K488" s="15">
        <f>E488*J488</f>
        <v>0</v>
      </c>
      <c r="L488" s="17">
        <f>25%*K488</f>
        <v>0</v>
      </c>
      <c r="M488" s="18">
        <f t="shared" ref="M488:M498" si="331">ROUND(SUM(K488:L488),0)</f>
        <v>0</v>
      </c>
      <c r="N488" s="19">
        <f>$N$4*$M488</f>
        <v>0</v>
      </c>
      <c r="O488" s="20">
        <f>$O$4*$M488</f>
        <v>0</v>
      </c>
      <c r="P488" s="21"/>
      <c r="Q488" s="15">
        <f>ROUND(SUM($N488:$P488),0)</f>
        <v>0</v>
      </c>
    </row>
    <row r="489" spans="1:17" x14ac:dyDescent="0.3">
      <c r="A489" s="198"/>
      <c r="B489" s="405"/>
      <c r="C489" s="364"/>
      <c r="D489" s="366"/>
      <c r="E489" s="98"/>
      <c r="F489" s="104"/>
      <c r="G489" s="57"/>
      <c r="H489" s="58"/>
      <c r="I489" s="59"/>
      <c r="J489" s="136">
        <f t="shared" ref="J489:J498" si="332">SUM(G489:I489)</f>
        <v>0</v>
      </c>
      <c r="K489" s="60">
        <f t="shared" ref="K489:K498" si="333">E489*J489</f>
        <v>0</v>
      </c>
      <c r="L489" s="61">
        <f t="shared" ref="L489:L498" si="334">25%*K489</f>
        <v>0</v>
      </c>
      <c r="M489" s="62">
        <f t="shared" si="331"/>
        <v>0</v>
      </c>
      <c r="N489" s="19">
        <f t="shared" ref="N489:N498" si="335">$N$4*$M489</f>
        <v>0</v>
      </c>
      <c r="O489" s="20">
        <f t="shared" ref="O489:O498" si="336">$O$4*$M489</f>
        <v>0</v>
      </c>
      <c r="P489" s="21"/>
      <c r="Q489" s="60">
        <f t="shared" ref="Q489:Q498" si="337">ROUND(SUM($N489:$P489),0)</f>
        <v>0</v>
      </c>
    </row>
    <row r="490" spans="1:17" x14ac:dyDescent="0.3">
      <c r="A490" s="198"/>
      <c r="B490" s="405"/>
      <c r="C490" s="364"/>
      <c r="D490" s="366"/>
      <c r="E490" s="98"/>
      <c r="F490" s="104"/>
      <c r="G490" s="57"/>
      <c r="H490" s="58"/>
      <c r="I490" s="59"/>
      <c r="J490" s="136">
        <f t="shared" si="332"/>
        <v>0</v>
      </c>
      <c r="K490" s="60">
        <f t="shared" si="333"/>
        <v>0</v>
      </c>
      <c r="L490" s="61">
        <f t="shared" si="334"/>
        <v>0</v>
      </c>
      <c r="M490" s="62">
        <f t="shared" si="331"/>
        <v>0</v>
      </c>
      <c r="N490" s="19">
        <f t="shared" si="335"/>
        <v>0</v>
      </c>
      <c r="O490" s="20">
        <f t="shared" si="336"/>
        <v>0</v>
      </c>
      <c r="P490" s="21"/>
      <c r="Q490" s="60">
        <f t="shared" si="337"/>
        <v>0</v>
      </c>
    </row>
    <row r="491" spans="1:17" x14ac:dyDescent="0.3">
      <c r="A491" s="198"/>
      <c r="B491" s="405"/>
      <c r="C491" s="364"/>
      <c r="D491" s="366"/>
      <c r="E491" s="98"/>
      <c r="F491" s="104"/>
      <c r="G491" s="57"/>
      <c r="H491" s="58"/>
      <c r="I491" s="59"/>
      <c r="J491" s="136">
        <f t="shared" si="332"/>
        <v>0</v>
      </c>
      <c r="K491" s="60">
        <f t="shared" si="333"/>
        <v>0</v>
      </c>
      <c r="L491" s="61">
        <f t="shared" si="334"/>
        <v>0</v>
      </c>
      <c r="M491" s="62">
        <f t="shared" si="331"/>
        <v>0</v>
      </c>
      <c r="N491" s="19">
        <f t="shared" si="335"/>
        <v>0</v>
      </c>
      <c r="O491" s="20">
        <f t="shared" si="336"/>
        <v>0</v>
      </c>
      <c r="P491" s="21"/>
      <c r="Q491" s="60">
        <f t="shared" si="337"/>
        <v>0</v>
      </c>
    </row>
    <row r="492" spans="1:17" x14ac:dyDescent="0.3">
      <c r="A492" s="198"/>
      <c r="B492" s="405"/>
      <c r="C492" s="364"/>
      <c r="D492" s="366"/>
      <c r="E492" s="98"/>
      <c r="F492" s="104"/>
      <c r="G492" s="57"/>
      <c r="H492" s="58"/>
      <c r="I492" s="59"/>
      <c r="J492" s="136">
        <f t="shared" si="332"/>
        <v>0</v>
      </c>
      <c r="K492" s="60">
        <f t="shared" si="333"/>
        <v>0</v>
      </c>
      <c r="L492" s="61">
        <f t="shared" si="334"/>
        <v>0</v>
      </c>
      <c r="M492" s="62">
        <f t="shared" si="331"/>
        <v>0</v>
      </c>
      <c r="N492" s="19">
        <f t="shared" si="335"/>
        <v>0</v>
      </c>
      <c r="O492" s="20">
        <f t="shared" si="336"/>
        <v>0</v>
      </c>
      <c r="P492" s="21"/>
      <c r="Q492" s="60">
        <f t="shared" si="337"/>
        <v>0</v>
      </c>
    </row>
    <row r="493" spans="1:17" x14ac:dyDescent="0.3">
      <c r="A493" s="198"/>
      <c r="B493" s="405"/>
      <c r="C493" s="364"/>
      <c r="D493" s="366"/>
      <c r="E493" s="98"/>
      <c r="F493" s="104"/>
      <c r="G493" s="57"/>
      <c r="H493" s="58"/>
      <c r="I493" s="59"/>
      <c r="J493" s="136">
        <f t="shared" si="332"/>
        <v>0</v>
      </c>
      <c r="K493" s="60">
        <f t="shared" si="333"/>
        <v>0</v>
      </c>
      <c r="L493" s="61">
        <f t="shared" si="334"/>
        <v>0</v>
      </c>
      <c r="M493" s="62">
        <f t="shared" si="331"/>
        <v>0</v>
      </c>
      <c r="N493" s="19">
        <f t="shared" si="335"/>
        <v>0</v>
      </c>
      <c r="O493" s="20">
        <f t="shared" si="336"/>
        <v>0</v>
      </c>
      <c r="P493" s="21"/>
      <c r="Q493" s="60">
        <f t="shared" si="337"/>
        <v>0</v>
      </c>
    </row>
    <row r="494" spans="1:17" x14ac:dyDescent="0.3">
      <c r="A494" s="198"/>
      <c r="B494" s="405"/>
      <c r="C494" s="364"/>
      <c r="D494" s="366"/>
      <c r="E494" s="98"/>
      <c r="F494" s="104"/>
      <c r="G494" s="57"/>
      <c r="H494" s="58"/>
      <c r="I494" s="59"/>
      <c r="J494" s="136">
        <f t="shared" si="332"/>
        <v>0</v>
      </c>
      <c r="K494" s="60">
        <f t="shared" si="333"/>
        <v>0</v>
      </c>
      <c r="L494" s="61">
        <f t="shared" si="334"/>
        <v>0</v>
      </c>
      <c r="M494" s="62">
        <f t="shared" si="331"/>
        <v>0</v>
      </c>
      <c r="N494" s="19">
        <f t="shared" si="335"/>
        <v>0</v>
      </c>
      <c r="O494" s="20">
        <f t="shared" si="336"/>
        <v>0</v>
      </c>
      <c r="P494" s="21"/>
      <c r="Q494" s="60">
        <f t="shared" si="337"/>
        <v>0</v>
      </c>
    </row>
    <row r="495" spans="1:17" x14ac:dyDescent="0.3">
      <c r="A495" s="198"/>
      <c r="B495" s="405"/>
      <c r="C495" s="364"/>
      <c r="D495" s="366"/>
      <c r="E495" s="98"/>
      <c r="F495" s="104"/>
      <c r="G495" s="57"/>
      <c r="H495" s="58"/>
      <c r="I495" s="59"/>
      <c r="J495" s="136">
        <f t="shared" si="332"/>
        <v>0</v>
      </c>
      <c r="K495" s="60">
        <f t="shared" si="333"/>
        <v>0</v>
      </c>
      <c r="L495" s="61">
        <f t="shared" si="334"/>
        <v>0</v>
      </c>
      <c r="M495" s="62">
        <f t="shared" si="331"/>
        <v>0</v>
      </c>
      <c r="N495" s="19">
        <f t="shared" si="335"/>
        <v>0</v>
      </c>
      <c r="O495" s="20">
        <f t="shared" si="336"/>
        <v>0</v>
      </c>
      <c r="P495" s="21"/>
      <c r="Q495" s="60">
        <f t="shared" si="337"/>
        <v>0</v>
      </c>
    </row>
    <row r="496" spans="1:17" x14ac:dyDescent="0.3">
      <c r="A496" s="198"/>
      <c r="B496" s="405"/>
      <c r="C496" s="364"/>
      <c r="D496" s="366"/>
      <c r="E496" s="98"/>
      <c r="F496" s="104"/>
      <c r="G496" s="57"/>
      <c r="H496" s="58"/>
      <c r="I496" s="59"/>
      <c r="J496" s="136">
        <f t="shared" si="332"/>
        <v>0</v>
      </c>
      <c r="K496" s="60">
        <f t="shared" si="333"/>
        <v>0</v>
      </c>
      <c r="L496" s="61">
        <f t="shared" si="334"/>
        <v>0</v>
      </c>
      <c r="M496" s="62">
        <f t="shared" si="331"/>
        <v>0</v>
      </c>
      <c r="N496" s="19">
        <f t="shared" si="335"/>
        <v>0</v>
      </c>
      <c r="O496" s="20">
        <f t="shared" si="336"/>
        <v>0</v>
      </c>
      <c r="P496" s="21"/>
      <c r="Q496" s="60">
        <f t="shared" si="337"/>
        <v>0</v>
      </c>
    </row>
    <row r="497" spans="1:17" x14ac:dyDescent="0.3">
      <c r="A497" s="198"/>
      <c r="B497" s="405"/>
      <c r="C497" s="364"/>
      <c r="D497" s="366"/>
      <c r="E497" s="98"/>
      <c r="F497" s="104"/>
      <c r="G497" s="57"/>
      <c r="H497" s="58"/>
      <c r="I497" s="59"/>
      <c r="J497" s="136">
        <f t="shared" si="332"/>
        <v>0</v>
      </c>
      <c r="K497" s="60">
        <f t="shared" si="333"/>
        <v>0</v>
      </c>
      <c r="L497" s="61">
        <f t="shared" si="334"/>
        <v>0</v>
      </c>
      <c r="M497" s="62">
        <f t="shared" si="331"/>
        <v>0</v>
      </c>
      <c r="N497" s="19">
        <f t="shared" si="335"/>
        <v>0</v>
      </c>
      <c r="O497" s="20">
        <f t="shared" si="336"/>
        <v>0</v>
      </c>
      <c r="P497" s="21"/>
      <c r="Q497" s="60">
        <f t="shared" si="337"/>
        <v>0</v>
      </c>
    </row>
    <row r="498" spans="1:17" ht="15" thickBot="1" x14ac:dyDescent="0.35">
      <c r="A498" s="198"/>
      <c r="B498" s="406"/>
      <c r="C498" s="382"/>
      <c r="D498" s="383"/>
      <c r="E498" s="99"/>
      <c r="F498" s="105"/>
      <c r="G498" s="63"/>
      <c r="H498" s="64"/>
      <c r="I498" s="65"/>
      <c r="J498" s="136">
        <f t="shared" si="332"/>
        <v>0</v>
      </c>
      <c r="K498" s="66">
        <f t="shared" si="333"/>
        <v>0</v>
      </c>
      <c r="L498" s="67">
        <f t="shared" si="334"/>
        <v>0</v>
      </c>
      <c r="M498" s="68">
        <f t="shared" si="331"/>
        <v>0</v>
      </c>
      <c r="N498" s="69">
        <f t="shared" si="335"/>
        <v>0</v>
      </c>
      <c r="O498" s="70">
        <f t="shared" si="336"/>
        <v>0</v>
      </c>
      <c r="P498" s="71"/>
      <c r="Q498" s="66">
        <f t="shared" si="337"/>
        <v>0</v>
      </c>
    </row>
    <row r="499" spans="1:17" ht="15" thickBot="1" x14ac:dyDescent="0.35">
      <c r="A499" s="198"/>
      <c r="B499" s="400" t="s">
        <v>146</v>
      </c>
      <c r="C499" s="359"/>
      <c r="D499" s="360"/>
      <c r="E499" s="100">
        <f>SUM(E488:E498)</f>
        <v>0</v>
      </c>
      <c r="F499" s="106"/>
      <c r="G499" s="158"/>
      <c r="H499" s="159"/>
      <c r="I499" s="159"/>
      <c r="J499" s="159"/>
      <c r="K499" s="72">
        <f>SUM(K488:K498)</f>
        <v>0</v>
      </c>
      <c r="L499" s="72">
        <f t="shared" ref="L499:O499" si="338">SUM(L488:L498)</f>
        <v>0</v>
      </c>
      <c r="M499" s="73">
        <f t="shared" si="338"/>
        <v>0</v>
      </c>
      <c r="N499" s="77">
        <f t="shared" si="338"/>
        <v>0</v>
      </c>
      <c r="O499" s="78">
        <f t="shared" si="338"/>
        <v>0</v>
      </c>
      <c r="P499" s="74"/>
      <c r="Q499" s="72">
        <f>SUM(Q488:Q498)</f>
        <v>0</v>
      </c>
    </row>
    <row r="500" spans="1:17" x14ac:dyDescent="0.3">
      <c r="A500" s="198"/>
      <c r="B500" s="395" t="s">
        <v>24</v>
      </c>
      <c r="C500" s="363" t="s">
        <v>100</v>
      </c>
      <c r="D500" s="365" t="s">
        <v>101</v>
      </c>
      <c r="E500" s="97"/>
      <c r="F500" s="107"/>
      <c r="G500" s="44"/>
      <c r="H500" s="45"/>
      <c r="I500" s="46"/>
      <c r="J500" s="136">
        <f>SUM(G500:I500)</f>
        <v>0</v>
      </c>
      <c r="K500" s="15">
        <f>E500*J500</f>
        <v>0</v>
      </c>
      <c r="L500" s="17">
        <f>25%*K500</f>
        <v>0</v>
      </c>
      <c r="M500" s="18">
        <f t="shared" ref="M500:M510" si="339">ROUND(SUM(K500:L500),0)</f>
        <v>0</v>
      </c>
      <c r="N500" s="19">
        <f>$N$4*$M500</f>
        <v>0</v>
      </c>
      <c r="O500" s="20">
        <f>$O$4*$M500</f>
        <v>0</v>
      </c>
      <c r="P500" s="21"/>
      <c r="Q500" s="15">
        <f>ROUND(SUM($N500:$P500),0)</f>
        <v>0</v>
      </c>
    </row>
    <row r="501" spans="1:17" x14ac:dyDescent="0.3">
      <c r="A501" s="198"/>
      <c r="B501" s="396"/>
      <c r="C501" s="398"/>
      <c r="D501" s="379"/>
      <c r="E501" s="98"/>
      <c r="F501" s="104"/>
      <c r="G501" s="57"/>
      <c r="H501" s="58"/>
      <c r="I501" s="59"/>
      <c r="J501" s="136">
        <f t="shared" ref="J501:J510" si="340">SUM(G501:I501)</f>
        <v>0</v>
      </c>
      <c r="K501" s="60">
        <f t="shared" ref="K501:K510" si="341">E501*J501</f>
        <v>0</v>
      </c>
      <c r="L501" s="61">
        <f t="shared" ref="L501:L510" si="342">25%*K501</f>
        <v>0</v>
      </c>
      <c r="M501" s="62">
        <f t="shared" si="339"/>
        <v>0</v>
      </c>
      <c r="N501" s="19">
        <f t="shared" ref="N501:N510" si="343">$N$4*$M501</f>
        <v>0</v>
      </c>
      <c r="O501" s="20">
        <f t="shared" ref="O501:O510" si="344">$O$4*$M501</f>
        <v>0</v>
      </c>
      <c r="P501" s="21"/>
      <c r="Q501" s="60">
        <f t="shared" ref="Q501:Q510" si="345">ROUND(SUM($N501:$P501),0)</f>
        <v>0</v>
      </c>
    </row>
    <row r="502" spans="1:17" x14ac:dyDescent="0.3">
      <c r="A502" s="198"/>
      <c r="B502" s="396"/>
      <c r="C502" s="398"/>
      <c r="D502" s="379"/>
      <c r="E502" s="98"/>
      <c r="F502" s="104"/>
      <c r="G502" s="57"/>
      <c r="H502" s="58"/>
      <c r="I502" s="59"/>
      <c r="J502" s="136">
        <f t="shared" si="340"/>
        <v>0</v>
      </c>
      <c r="K502" s="60">
        <f t="shared" si="341"/>
        <v>0</v>
      </c>
      <c r="L502" s="61">
        <f t="shared" si="342"/>
        <v>0</v>
      </c>
      <c r="M502" s="62">
        <f t="shared" si="339"/>
        <v>0</v>
      </c>
      <c r="N502" s="19">
        <f t="shared" si="343"/>
        <v>0</v>
      </c>
      <c r="O502" s="20">
        <f t="shared" si="344"/>
        <v>0</v>
      </c>
      <c r="P502" s="21"/>
      <c r="Q502" s="60">
        <f t="shared" si="345"/>
        <v>0</v>
      </c>
    </row>
    <row r="503" spans="1:17" x14ac:dyDescent="0.3">
      <c r="A503" s="198"/>
      <c r="B503" s="396"/>
      <c r="C503" s="398"/>
      <c r="D503" s="379"/>
      <c r="E503" s="98"/>
      <c r="F503" s="104"/>
      <c r="G503" s="57"/>
      <c r="H503" s="58"/>
      <c r="I503" s="59"/>
      <c r="J503" s="136">
        <f t="shared" si="340"/>
        <v>0</v>
      </c>
      <c r="K503" s="60">
        <f t="shared" si="341"/>
        <v>0</v>
      </c>
      <c r="L503" s="61">
        <f t="shared" si="342"/>
        <v>0</v>
      </c>
      <c r="M503" s="62">
        <f t="shared" si="339"/>
        <v>0</v>
      </c>
      <c r="N503" s="19">
        <f t="shared" si="343"/>
        <v>0</v>
      </c>
      <c r="O503" s="20">
        <f t="shared" si="344"/>
        <v>0</v>
      </c>
      <c r="P503" s="21"/>
      <c r="Q503" s="60">
        <f t="shared" si="345"/>
        <v>0</v>
      </c>
    </row>
    <row r="504" spans="1:17" x14ac:dyDescent="0.3">
      <c r="A504" s="198" t="s">
        <v>27</v>
      </c>
      <c r="B504" s="396"/>
      <c r="C504" s="398"/>
      <c r="D504" s="379"/>
      <c r="E504" s="98"/>
      <c r="F504" s="104"/>
      <c r="G504" s="57"/>
      <c r="H504" s="58"/>
      <c r="I504" s="59"/>
      <c r="J504" s="136">
        <f t="shared" si="340"/>
        <v>0</v>
      </c>
      <c r="K504" s="60">
        <f t="shared" si="341"/>
        <v>0</v>
      </c>
      <c r="L504" s="61">
        <f t="shared" si="342"/>
        <v>0</v>
      </c>
      <c r="M504" s="62">
        <f t="shared" si="339"/>
        <v>0</v>
      </c>
      <c r="N504" s="19">
        <f t="shared" si="343"/>
        <v>0</v>
      </c>
      <c r="O504" s="20">
        <f t="shared" si="344"/>
        <v>0</v>
      </c>
      <c r="P504" s="21"/>
      <c r="Q504" s="60">
        <f t="shared" si="345"/>
        <v>0</v>
      </c>
    </row>
    <row r="505" spans="1:17" x14ac:dyDescent="0.3">
      <c r="A505" s="198"/>
      <c r="B505" s="396"/>
      <c r="C505" s="398"/>
      <c r="D505" s="379"/>
      <c r="E505" s="98"/>
      <c r="F505" s="104"/>
      <c r="G505" s="57"/>
      <c r="H505" s="58"/>
      <c r="I505" s="59"/>
      <c r="J505" s="136">
        <f t="shared" si="340"/>
        <v>0</v>
      </c>
      <c r="K505" s="60">
        <f t="shared" si="341"/>
        <v>0</v>
      </c>
      <c r="L505" s="61">
        <f t="shared" si="342"/>
        <v>0</v>
      </c>
      <c r="M505" s="62">
        <f t="shared" si="339"/>
        <v>0</v>
      </c>
      <c r="N505" s="19">
        <f t="shared" si="343"/>
        <v>0</v>
      </c>
      <c r="O505" s="20">
        <f t="shared" si="344"/>
        <v>0</v>
      </c>
      <c r="P505" s="21"/>
      <c r="Q505" s="60">
        <f t="shared" si="345"/>
        <v>0</v>
      </c>
    </row>
    <row r="506" spans="1:17" x14ac:dyDescent="0.3">
      <c r="A506" s="198"/>
      <c r="B506" s="396"/>
      <c r="C506" s="398"/>
      <c r="D506" s="379"/>
      <c r="E506" s="98"/>
      <c r="F506" s="104"/>
      <c r="G506" s="57"/>
      <c r="H506" s="58"/>
      <c r="I506" s="59"/>
      <c r="J506" s="136">
        <f t="shared" si="340"/>
        <v>0</v>
      </c>
      <c r="K506" s="60">
        <f t="shared" si="341"/>
        <v>0</v>
      </c>
      <c r="L506" s="61">
        <f t="shared" si="342"/>
        <v>0</v>
      </c>
      <c r="M506" s="62">
        <f t="shared" si="339"/>
        <v>0</v>
      </c>
      <c r="N506" s="19">
        <f t="shared" si="343"/>
        <v>0</v>
      </c>
      <c r="O506" s="20">
        <f t="shared" si="344"/>
        <v>0</v>
      </c>
      <c r="P506" s="21"/>
      <c r="Q506" s="60">
        <f t="shared" si="345"/>
        <v>0</v>
      </c>
    </row>
    <row r="507" spans="1:17" x14ac:dyDescent="0.3">
      <c r="A507" s="198"/>
      <c r="B507" s="396"/>
      <c r="C507" s="398"/>
      <c r="D507" s="379"/>
      <c r="E507" s="98"/>
      <c r="F507" s="104"/>
      <c r="G507" s="57"/>
      <c r="H507" s="58"/>
      <c r="I507" s="59"/>
      <c r="J507" s="136">
        <f t="shared" si="340"/>
        <v>0</v>
      </c>
      <c r="K507" s="60">
        <f t="shared" si="341"/>
        <v>0</v>
      </c>
      <c r="L507" s="61">
        <f t="shared" si="342"/>
        <v>0</v>
      </c>
      <c r="M507" s="62">
        <f t="shared" si="339"/>
        <v>0</v>
      </c>
      <c r="N507" s="19">
        <f t="shared" si="343"/>
        <v>0</v>
      </c>
      <c r="O507" s="20">
        <f t="shared" si="344"/>
        <v>0</v>
      </c>
      <c r="P507" s="21"/>
      <c r="Q507" s="60">
        <f t="shared" si="345"/>
        <v>0</v>
      </c>
    </row>
    <row r="508" spans="1:17" x14ac:dyDescent="0.3">
      <c r="A508" s="198"/>
      <c r="B508" s="396"/>
      <c r="C508" s="398"/>
      <c r="D508" s="379"/>
      <c r="E508" s="98"/>
      <c r="F508" s="104"/>
      <c r="G508" s="57"/>
      <c r="H508" s="58"/>
      <c r="I508" s="59"/>
      <c r="J508" s="136">
        <f t="shared" si="340"/>
        <v>0</v>
      </c>
      <c r="K508" s="60">
        <f t="shared" si="341"/>
        <v>0</v>
      </c>
      <c r="L508" s="61">
        <f t="shared" si="342"/>
        <v>0</v>
      </c>
      <c r="M508" s="62">
        <f t="shared" si="339"/>
        <v>0</v>
      </c>
      <c r="N508" s="19">
        <f t="shared" si="343"/>
        <v>0</v>
      </c>
      <c r="O508" s="20">
        <f t="shared" si="344"/>
        <v>0</v>
      </c>
      <c r="P508" s="21"/>
      <c r="Q508" s="60">
        <f t="shared" si="345"/>
        <v>0</v>
      </c>
    </row>
    <row r="509" spans="1:17" x14ac:dyDescent="0.3">
      <c r="A509" s="198"/>
      <c r="B509" s="396"/>
      <c r="C509" s="398"/>
      <c r="D509" s="379"/>
      <c r="E509" s="98"/>
      <c r="F509" s="104"/>
      <c r="G509" s="57"/>
      <c r="H509" s="58"/>
      <c r="I509" s="59"/>
      <c r="J509" s="136">
        <f t="shared" si="340"/>
        <v>0</v>
      </c>
      <c r="K509" s="60">
        <f t="shared" si="341"/>
        <v>0</v>
      </c>
      <c r="L509" s="61">
        <f t="shared" si="342"/>
        <v>0</v>
      </c>
      <c r="M509" s="62">
        <f t="shared" si="339"/>
        <v>0</v>
      </c>
      <c r="N509" s="19">
        <f t="shared" si="343"/>
        <v>0</v>
      </c>
      <c r="O509" s="20">
        <f t="shared" si="344"/>
        <v>0</v>
      </c>
      <c r="P509" s="21"/>
      <c r="Q509" s="60">
        <f t="shared" si="345"/>
        <v>0</v>
      </c>
    </row>
    <row r="510" spans="1:17" ht="15" thickBot="1" x14ac:dyDescent="0.35">
      <c r="A510" s="198"/>
      <c r="B510" s="397"/>
      <c r="C510" s="399"/>
      <c r="D510" s="380"/>
      <c r="E510" s="99"/>
      <c r="F510" s="105"/>
      <c r="G510" s="63"/>
      <c r="H510" s="64"/>
      <c r="I510" s="65"/>
      <c r="J510" s="136">
        <f t="shared" si="340"/>
        <v>0</v>
      </c>
      <c r="K510" s="66">
        <f t="shared" si="341"/>
        <v>0</v>
      </c>
      <c r="L510" s="67">
        <f t="shared" si="342"/>
        <v>0</v>
      </c>
      <c r="M510" s="68">
        <f t="shared" si="339"/>
        <v>0</v>
      </c>
      <c r="N510" s="69">
        <f t="shared" si="343"/>
        <v>0</v>
      </c>
      <c r="O510" s="70">
        <f t="shared" si="344"/>
        <v>0</v>
      </c>
      <c r="P510" s="71"/>
      <c r="Q510" s="66">
        <f t="shared" si="345"/>
        <v>0</v>
      </c>
    </row>
    <row r="511" spans="1:17" ht="15" thickBot="1" x14ac:dyDescent="0.35">
      <c r="A511" s="198"/>
      <c r="B511" s="359" t="s">
        <v>147</v>
      </c>
      <c r="C511" s="359"/>
      <c r="D511" s="360"/>
      <c r="E511" s="100">
        <f>SUM(E500:E510)</f>
        <v>0</v>
      </c>
      <c r="F511" s="106"/>
      <c r="G511" s="158"/>
      <c r="H511" s="159"/>
      <c r="I511" s="159"/>
      <c r="J511" s="159"/>
      <c r="K511" s="72">
        <f>SUM(K500:K510)</f>
        <v>0</v>
      </c>
      <c r="L511" s="72">
        <f t="shared" ref="L511:O511" si="346">SUM(L500:L510)</f>
        <v>0</v>
      </c>
      <c r="M511" s="73">
        <f t="shared" si="346"/>
        <v>0</v>
      </c>
      <c r="N511" s="77">
        <f t="shared" si="346"/>
        <v>0</v>
      </c>
      <c r="O511" s="78">
        <f t="shared" si="346"/>
        <v>0</v>
      </c>
      <c r="P511" s="74"/>
      <c r="Q511" s="72">
        <f>SUM(Q500:Q510)</f>
        <v>0</v>
      </c>
    </row>
    <row r="512" spans="1:17" x14ac:dyDescent="0.3">
      <c r="A512" s="198"/>
      <c r="B512" s="395" t="s">
        <v>25</v>
      </c>
      <c r="C512" s="363" t="s">
        <v>102</v>
      </c>
      <c r="D512" s="365" t="s">
        <v>103</v>
      </c>
      <c r="E512" s="97"/>
      <c r="F512" s="107"/>
      <c r="G512" s="44"/>
      <c r="H512" s="45"/>
      <c r="I512" s="46"/>
      <c r="J512" s="136">
        <f>SUM(G512:I512)</f>
        <v>0</v>
      </c>
      <c r="K512" s="15">
        <f>E512*J512</f>
        <v>0</v>
      </c>
      <c r="L512" s="17">
        <f>25%*K512</f>
        <v>0</v>
      </c>
      <c r="M512" s="18">
        <f t="shared" ref="M512:M522" si="347">ROUND(SUM(K512:L512),0)</f>
        <v>0</v>
      </c>
      <c r="N512" s="19">
        <f>$N$4*$M512</f>
        <v>0</v>
      </c>
      <c r="O512" s="20">
        <f>$O$4*$M512</f>
        <v>0</v>
      </c>
      <c r="P512" s="21"/>
      <c r="Q512" s="15">
        <f>ROUND(SUM($N512:$P512),0)</f>
        <v>0</v>
      </c>
    </row>
    <row r="513" spans="1:17" x14ac:dyDescent="0.3">
      <c r="A513" s="198"/>
      <c r="B513" s="396"/>
      <c r="C513" s="398"/>
      <c r="D513" s="379"/>
      <c r="E513" s="98"/>
      <c r="F513" s="104"/>
      <c r="G513" s="57"/>
      <c r="H513" s="58"/>
      <c r="I513" s="59"/>
      <c r="J513" s="136">
        <f t="shared" ref="J513:J522" si="348">SUM(G513:I513)</f>
        <v>0</v>
      </c>
      <c r="K513" s="60">
        <f t="shared" ref="K513:K522" si="349">E513*J513</f>
        <v>0</v>
      </c>
      <c r="L513" s="61">
        <f t="shared" ref="L513:L522" si="350">25%*K513</f>
        <v>0</v>
      </c>
      <c r="M513" s="62">
        <f t="shared" si="347"/>
        <v>0</v>
      </c>
      <c r="N513" s="19">
        <f t="shared" ref="N513:N522" si="351">$N$4*$M513</f>
        <v>0</v>
      </c>
      <c r="O513" s="20">
        <f t="shared" ref="O513:O522" si="352">$O$4*$M513</f>
        <v>0</v>
      </c>
      <c r="P513" s="21"/>
      <c r="Q513" s="60">
        <f t="shared" ref="Q513:Q522" si="353">ROUND(SUM($N513:$P513),0)</f>
        <v>0</v>
      </c>
    </row>
    <row r="514" spans="1:17" x14ac:dyDescent="0.3">
      <c r="A514" s="198"/>
      <c r="B514" s="396"/>
      <c r="C514" s="398"/>
      <c r="D514" s="379"/>
      <c r="E514" s="98"/>
      <c r="F514" s="104"/>
      <c r="G514" s="57"/>
      <c r="H514" s="58"/>
      <c r="I514" s="59"/>
      <c r="J514" s="136">
        <f t="shared" si="348"/>
        <v>0</v>
      </c>
      <c r="K514" s="60">
        <f t="shared" si="349"/>
        <v>0</v>
      </c>
      <c r="L514" s="61">
        <f t="shared" si="350"/>
        <v>0</v>
      </c>
      <c r="M514" s="62">
        <f t="shared" si="347"/>
        <v>0</v>
      </c>
      <c r="N514" s="19">
        <f t="shared" si="351"/>
        <v>0</v>
      </c>
      <c r="O514" s="20">
        <f t="shared" si="352"/>
        <v>0</v>
      </c>
      <c r="P514" s="21"/>
      <c r="Q514" s="60">
        <f t="shared" si="353"/>
        <v>0</v>
      </c>
    </row>
    <row r="515" spans="1:17" x14ac:dyDescent="0.3">
      <c r="A515" s="198"/>
      <c r="B515" s="396"/>
      <c r="C515" s="398"/>
      <c r="D515" s="379"/>
      <c r="E515" s="98"/>
      <c r="F515" s="104"/>
      <c r="G515" s="57"/>
      <c r="H515" s="58"/>
      <c r="I515" s="59"/>
      <c r="J515" s="136">
        <f t="shared" si="348"/>
        <v>0</v>
      </c>
      <c r="K515" s="60">
        <f t="shared" si="349"/>
        <v>0</v>
      </c>
      <c r="L515" s="61">
        <f t="shared" si="350"/>
        <v>0</v>
      </c>
      <c r="M515" s="62">
        <f t="shared" si="347"/>
        <v>0</v>
      </c>
      <c r="N515" s="19">
        <f t="shared" si="351"/>
        <v>0</v>
      </c>
      <c r="O515" s="20">
        <f t="shared" si="352"/>
        <v>0</v>
      </c>
      <c r="P515" s="21"/>
      <c r="Q515" s="60">
        <f t="shared" si="353"/>
        <v>0</v>
      </c>
    </row>
    <row r="516" spans="1:17" x14ac:dyDescent="0.3">
      <c r="A516" s="198"/>
      <c r="B516" s="396"/>
      <c r="C516" s="398"/>
      <c r="D516" s="379"/>
      <c r="E516" s="98"/>
      <c r="F516" s="104"/>
      <c r="G516" s="57"/>
      <c r="H516" s="58"/>
      <c r="I516" s="59"/>
      <c r="J516" s="136">
        <f t="shared" si="348"/>
        <v>0</v>
      </c>
      <c r="K516" s="60">
        <f t="shared" si="349"/>
        <v>0</v>
      </c>
      <c r="L516" s="61">
        <f t="shared" si="350"/>
        <v>0</v>
      </c>
      <c r="M516" s="62">
        <f t="shared" si="347"/>
        <v>0</v>
      </c>
      <c r="N516" s="19">
        <f t="shared" si="351"/>
        <v>0</v>
      </c>
      <c r="O516" s="20">
        <f t="shared" si="352"/>
        <v>0</v>
      </c>
      <c r="P516" s="21"/>
      <c r="Q516" s="60">
        <f t="shared" si="353"/>
        <v>0</v>
      </c>
    </row>
    <row r="517" spans="1:17" x14ac:dyDescent="0.3">
      <c r="A517" s="198"/>
      <c r="B517" s="396"/>
      <c r="C517" s="398"/>
      <c r="D517" s="379"/>
      <c r="E517" s="98"/>
      <c r="F517" s="104"/>
      <c r="G517" s="57"/>
      <c r="H517" s="58"/>
      <c r="I517" s="59"/>
      <c r="J517" s="136">
        <f t="shared" si="348"/>
        <v>0</v>
      </c>
      <c r="K517" s="60">
        <f t="shared" si="349"/>
        <v>0</v>
      </c>
      <c r="L517" s="61">
        <f t="shared" si="350"/>
        <v>0</v>
      </c>
      <c r="M517" s="62">
        <f t="shared" si="347"/>
        <v>0</v>
      </c>
      <c r="N517" s="19">
        <f t="shared" si="351"/>
        <v>0</v>
      </c>
      <c r="O517" s="20">
        <f t="shared" si="352"/>
        <v>0</v>
      </c>
      <c r="P517" s="21"/>
      <c r="Q517" s="60">
        <f t="shared" si="353"/>
        <v>0</v>
      </c>
    </row>
    <row r="518" spans="1:17" x14ac:dyDescent="0.3">
      <c r="A518" s="198"/>
      <c r="B518" s="396"/>
      <c r="C518" s="398"/>
      <c r="D518" s="379"/>
      <c r="E518" s="98"/>
      <c r="F518" s="104"/>
      <c r="G518" s="57"/>
      <c r="H518" s="58"/>
      <c r="I518" s="59"/>
      <c r="J518" s="136">
        <f t="shared" si="348"/>
        <v>0</v>
      </c>
      <c r="K518" s="60">
        <f t="shared" si="349"/>
        <v>0</v>
      </c>
      <c r="L518" s="61">
        <f t="shared" si="350"/>
        <v>0</v>
      </c>
      <c r="M518" s="62">
        <f t="shared" si="347"/>
        <v>0</v>
      </c>
      <c r="N518" s="19">
        <f t="shared" si="351"/>
        <v>0</v>
      </c>
      <c r="O518" s="20">
        <f t="shared" si="352"/>
        <v>0</v>
      </c>
      <c r="P518" s="21"/>
      <c r="Q518" s="60">
        <f t="shared" si="353"/>
        <v>0</v>
      </c>
    </row>
    <row r="519" spans="1:17" x14ac:dyDescent="0.3">
      <c r="A519" s="198"/>
      <c r="B519" s="396"/>
      <c r="C519" s="398"/>
      <c r="D519" s="379"/>
      <c r="E519" s="98"/>
      <c r="F519" s="104"/>
      <c r="G519" s="57"/>
      <c r="H519" s="58"/>
      <c r="I519" s="59"/>
      <c r="J519" s="136">
        <f t="shared" si="348"/>
        <v>0</v>
      </c>
      <c r="K519" s="60">
        <f t="shared" si="349"/>
        <v>0</v>
      </c>
      <c r="L519" s="61">
        <f t="shared" si="350"/>
        <v>0</v>
      </c>
      <c r="M519" s="62">
        <f t="shared" si="347"/>
        <v>0</v>
      </c>
      <c r="N519" s="19">
        <f t="shared" si="351"/>
        <v>0</v>
      </c>
      <c r="O519" s="20">
        <f t="shared" si="352"/>
        <v>0</v>
      </c>
      <c r="P519" s="21"/>
      <c r="Q519" s="60">
        <f t="shared" si="353"/>
        <v>0</v>
      </c>
    </row>
    <row r="520" spans="1:17" x14ac:dyDescent="0.3">
      <c r="A520" s="198"/>
      <c r="B520" s="396"/>
      <c r="C520" s="398"/>
      <c r="D520" s="379"/>
      <c r="E520" s="98"/>
      <c r="F520" s="104"/>
      <c r="G520" s="57"/>
      <c r="H520" s="58"/>
      <c r="I520" s="59"/>
      <c r="J520" s="136">
        <f t="shared" si="348"/>
        <v>0</v>
      </c>
      <c r="K520" s="60">
        <f t="shared" si="349"/>
        <v>0</v>
      </c>
      <c r="L520" s="61">
        <f t="shared" si="350"/>
        <v>0</v>
      </c>
      <c r="M520" s="62">
        <f t="shared" si="347"/>
        <v>0</v>
      </c>
      <c r="N520" s="19">
        <f t="shared" si="351"/>
        <v>0</v>
      </c>
      <c r="O520" s="20">
        <f t="shared" si="352"/>
        <v>0</v>
      </c>
      <c r="P520" s="21"/>
      <c r="Q520" s="60">
        <f t="shared" si="353"/>
        <v>0</v>
      </c>
    </row>
    <row r="521" spans="1:17" x14ac:dyDescent="0.3">
      <c r="A521" s="198"/>
      <c r="B521" s="396"/>
      <c r="C521" s="398"/>
      <c r="D521" s="379"/>
      <c r="E521" s="98"/>
      <c r="F521" s="104"/>
      <c r="G521" s="57"/>
      <c r="H521" s="58"/>
      <c r="I521" s="59"/>
      <c r="J521" s="136">
        <f t="shared" si="348"/>
        <v>0</v>
      </c>
      <c r="K521" s="60">
        <f t="shared" si="349"/>
        <v>0</v>
      </c>
      <c r="L521" s="61">
        <f t="shared" si="350"/>
        <v>0</v>
      </c>
      <c r="M521" s="62">
        <f t="shared" si="347"/>
        <v>0</v>
      </c>
      <c r="N521" s="19">
        <f t="shared" si="351"/>
        <v>0</v>
      </c>
      <c r="O521" s="20">
        <f t="shared" si="352"/>
        <v>0</v>
      </c>
      <c r="P521" s="21"/>
      <c r="Q521" s="60">
        <f t="shared" si="353"/>
        <v>0</v>
      </c>
    </row>
    <row r="522" spans="1:17" ht="15" thickBot="1" x14ac:dyDescent="0.35">
      <c r="A522" s="198"/>
      <c r="B522" s="397"/>
      <c r="C522" s="399"/>
      <c r="D522" s="380"/>
      <c r="E522" s="99"/>
      <c r="F522" s="105"/>
      <c r="G522" s="63"/>
      <c r="H522" s="64"/>
      <c r="I522" s="65"/>
      <c r="J522" s="136">
        <f t="shared" si="348"/>
        <v>0</v>
      </c>
      <c r="K522" s="66">
        <f t="shared" si="349"/>
        <v>0</v>
      </c>
      <c r="L522" s="67">
        <f t="shared" si="350"/>
        <v>0</v>
      </c>
      <c r="M522" s="68">
        <f t="shared" si="347"/>
        <v>0</v>
      </c>
      <c r="N522" s="69">
        <f t="shared" si="351"/>
        <v>0</v>
      </c>
      <c r="O522" s="70">
        <f t="shared" si="352"/>
        <v>0</v>
      </c>
      <c r="P522" s="71"/>
      <c r="Q522" s="66">
        <f t="shared" si="353"/>
        <v>0</v>
      </c>
    </row>
    <row r="523" spans="1:17" ht="15" thickBot="1" x14ac:dyDescent="0.35">
      <c r="A523" s="198"/>
      <c r="B523" s="359" t="s">
        <v>148</v>
      </c>
      <c r="C523" s="359"/>
      <c r="D523" s="360"/>
      <c r="E523" s="100">
        <f>SUM(E512:E522)</f>
        <v>0</v>
      </c>
      <c r="F523" s="106"/>
      <c r="G523" s="158"/>
      <c r="H523" s="159"/>
      <c r="I523" s="159"/>
      <c r="J523" s="159"/>
      <c r="K523" s="72">
        <f>SUM(K512:K522)</f>
        <v>0</v>
      </c>
      <c r="L523" s="72">
        <f t="shared" ref="L523:O523" si="354">SUM(L512:L522)</f>
        <v>0</v>
      </c>
      <c r="M523" s="73">
        <f t="shared" si="354"/>
        <v>0</v>
      </c>
      <c r="N523" s="77">
        <f t="shared" si="354"/>
        <v>0</v>
      </c>
      <c r="O523" s="78">
        <f t="shared" si="354"/>
        <v>0</v>
      </c>
      <c r="P523" s="74"/>
      <c r="Q523" s="72">
        <f>SUM(Q512:Q522)</f>
        <v>0</v>
      </c>
    </row>
    <row r="524" spans="1:17" x14ac:dyDescent="0.3">
      <c r="A524" s="198"/>
      <c r="B524" s="395" t="s">
        <v>26</v>
      </c>
      <c r="C524" s="363" t="s">
        <v>104</v>
      </c>
      <c r="D524" s="365" t="s">
        <v>105</v>
      </c>
      <c r="E524" s="97"/>
      <c r="F524" s="107"/>
      <c r="G524" s="44"/>
      <c r="H524" s="45"/>
      <c r="I524" s="46"/>
      <c r="J524" s="136">
        <f>SUM(G524:I524)</f>
        <v>0</v>
      </c>
      <c r="K524" s="15">
        <f>E524*J524</f>
        <v>0</v>
      </c>
      <c r="L524" s="17">
        <f>25%*K524</f>
        <v>0</v>
      </c>
      <c r="M524" s="18">
        <f t="shared" ref="M524:M534" si="355">ROUND(SUM(K524:L524),0)</f>
        <v>0</v>
      </c>
      <c r="N524" s="19">
        <f>$N$4*$M524</f>
        <v>0</v>
      </c>
      <c r="O524" s="20">
        <f>$O$4*$M524</f>
        <v>0</v>
      </c>
      <c r="P524" s="21"/>
      <c r="Q524" s="15">
        <f>ROUND(SUM($N524:$P524),0)</f>
        <v>0</v>
      </c>
    </row>
    <row r="525" spans="1:17" x14ac:dyDescent="0.3">
      <c r="A525" s="198"/>
      <c r="B525" s="396"/>
      <c r="C525" s="398"/>
      <c r="D525" s="379"/>
      <c r="E525" s="98"/>
      <c r="F525" s="104"/>
      <c r="G525" s="57"/>
      <c r="H525" s="58"/>
      <c r="I525" s="59"/>
      <c r="J525" s="136">
        <f t="shared" ref="J525:J534" si="356">SUM(G525:I525)</f>
        <v>0</v>
      </c>
      <c r="K525" s="60">
        <f t="shared" ref="K525:K534" si="357">E525*J525</f>
        <v>0</v>
      </c>
      <c r="L525" s="61">
        <f t="shared" ref="L525:L534" si="358">25%*K525</f>
        <v>0</v>
      </c>
      <c r="M525" s="62">
        <f t="shared" si="355"/>
        <v>0</v>
      </c>
      <c r="N525" s="19">
        <f t="shared" ref="N525:N534" si="359">$N$4*$M525</f>
        <v>0</v>
      </c>
      <c r="O525" s="20">
        <f t="shared" ref="O525:O534" si="360">$O$4*$M525</f>
        <v>0</v>
      </c>
      <c r="P525" s="21"/>
      <c r="Q525" s="60">
        <f t="shared" ref="Q525:Q534" si="361">ROUND(SUM($N525:$P525),0)</f>
        <v>0</v>
      </c>
    </row>
    <row r="526" spans="1:17" x14ac:dyDescent="0.3">
      <c r="A526" s="198"/>
      <c r="B526" s="396"/>
      <c r="C526" s="398"/>
      <c r="D526" s="379"/>
      <c r="E526" s="98"/>
      <c r="F526" s="104"/>
      <c r="G526" s="57"/>
      <c r="H526" s="58"/>
      <c r="I526" s="59"/>
      <c r="J526" s="136">
        <f t="shared" si="356"/>
        <v>0</v>
      </c>
      <c r="K526" s="60">
        <f t="shared" si="357"/>
        <v>0</v>
      </c>
      <c r="L526" s="61">
        <f t="shared" si="358"/>
        <v>0</v>
      </c>
      <c r="M526" s="62">
        <f t="shared" si="355"/>
        <v>0</v>
      </c>
      <c r="N526" s="19">
        <f t="shared" si="359"/>
        <v>0</v>
      </c>
      <c r="O526" s="20">
        <f t="shared" si="360"/>
        <v>0</v>
      </c>
      <c r="P526" s="21"/>
      <c r="Q526" s="60">
        <f t="shared" si="361"/>
        <v>0</v>
      </c>
    </row>
    <row r="527" spans="1:17" x14ac:dyDescent="0.3">
      <c r="A527" s="198"/>
      <c r="B527" s="396"/>
      <c r="C527" s="398"/>
      <c r="D527" s="379"/>
      <c r="E527" s="98"/>
      <c r="F527" s="104"/>
      <c r="G527" s="57"/>
      <c r="H527" s="58"/>
      <c r="I527" s="59"/>
      <c r="J527" s="136">
        <f t="shared" si="356"/>
        <v>0</v>
      </c>
      <c r="K527" s="60">
        <f t="shared" si="357"/>
        <v>0</v>
      </c>
      <c r="L527" s="61">
        <f t="shared" si="358"/>
        <v>0</v>
      </c>
      <c r="M527" s="62">
        <f t="shared" si="355"/>
        <v>0</v>
      </c>
      <c r="N527" s="19">
        <f t="shared" si="359"/>
        <v>0</v>
      </c>
      <c r="O527" s="20">
        <f t="shared" si="360"/>
        <v>0</v>
      </c>
      <c r="P527" s="21"/>
      <c r="Q527" s="60">
        <f t="shared" si="361"/>
        <v>0</v>
      </c>
    </row>
    <row r="528" spans="1:17" x14ac:dyDescent="0.3">
      <c r="A528" s="198"/>
      <c r="B528" s="396"/>
      <c r="C528" s="398"/>
      <c r="D528" s="379"/>
      <c r="E528" s="98"/>
      <c r="F528" s="104"/>
      <c r="G528" s="57"/>
      <c r="H528" s="58"/>
      <c r="I528" s="59"/>
      <c r="J528" s="136">
        <f t="shared" si="356"/>
        <v>0</v>
      </c>
      <c r="K528" s="60">
        <f t="shared" si="357"/>
        <v>0</v>
      </c>
      <c r="L528" s="61">
        <f t="shared" si="358"/>
        <v>0</v>
      </c>
      <c r="M528" s="62">
        <f t="shared" si="355"/>
        <v>0</v>
      </c>
      <c r="N528" s="19">
        <f t="shared" si="359"/>
        <v>0</v>
      </c>
      <c r="O528" s="20">
        <f t="shared" si="360"/>
        <v>0</v>
      </c>
      <c r="P528" s="21"/>
      <c r="Q528" s="60">
        <f t="shared" si="361"/>
        <v>0</v>
      </c>
    </row>
    <row r="529" spans="1:17" x14ac:dyDescent="0.3">
      <c r="A529" s="198"/>
      <c r="B529" s="396"/>
      <c r="C529" s="398"/>
      <c r="D529" s="379"/>
      <c r="E529" s="98"/>
      <c r="F529" s="104"/>
      <c r="G529" s="57"/>
      <c r="H529" s="58"/>
      <c r="I529" s="59"/>
      <c r="J529" s="136">
        <f t="shared" si="356"/>
        <v>0</v>
      </c>
      <c r="K529" s="60">
        <f t="shared" si="357"/>
        <v>0</v>
      </c>
      <c r="L529" s="61">
        <f t="shared" si="358"/>
        <v>0</v>
      </c>
      <c r="M529" s="62">
        <f t="shared" si="355"/>
        <v>0</v>
      </c>
      <c r="N529" s="19">
        <f t="shared" si="359"/>
        <v>0</v>
      </c>
      <c r="O529" s="20">
        <f t="shared" si="360"/>
        <v>0</v>
      </c>
      <c r="P529" s="21"/>
      <c r="Q529" s="60">
        <f t="shared" si="361"/>
        <v>0</v>
      </c>
    </row>
    <row r="530" spans="1:17" x14ac:dyDescent="0.3">
      <c r="A530" s="198"/>
      <c r="B530" s="396"/>
      <c r="C530" s="398"/>
      <c r="D530" s="379"/>
      <c r="E530" s="98"/>
      <c r="F530" s="104"/>
      <c r="G530" s="57"/>
      <c r="H530" s="58"/>
      <c r="I530" s="59"/>
      <c r="J530" s="136">
        <f t="shared" si="356"/>
        <v>0</v>
      </c>
      <c r="K530" s="60">
        <f t="shared" si="357"/>
        <v>0</v>
      </c>
      <c r="L530" s="61">
        <f t="shared" si="358"/>
        <v>0</v>
      </c>
      <c r="M530" s="62">
        <f t="shared" si="355"/>
        <v>0</v>
      </c>
      <c r="N530" s="19">
        <f t="shared" si="359"/>
        <v>0</v>
      </c>
      <c r="O530" s="20">
        <f t="shared" si="360"/>
        <v>0</v>
      </c>
      <c r="P530" s="21"/>
      <c r="Q530" s="60">
        <f t="shared" si="361"/>
        <v>0</v>
      </c>
    </row>
    <row r="531" spans="1:17" x14ac:dyDescent="0.3">
      <c r="A531" s="198"/>
      <c r="B531" s="396"/>
      <c r="C531" s="398"/>
      <c r="D531" s="379"/>
      <c r="E531" s="98"/>
      <c r="F531" s="104"/>
      <c r="G531" s="57"/>
      <c r="H531" s="58"/>
      <c r="I531" s="59"/>
      <c r="J531" s="136">
        <f t="shared" si="356"/>
        <v>0</v>
      </c>
      <c r="K531" s="60">
        <f t="shared" si="357"/>
        <v>0</v>
      </c>
      <c r="L531" s="61">
        <f t="shared" si="358"/>
        <v>0</v>
      </c>
      <c r="M531" s="62">
        <f t="shared" si="355"/>
        <v>0</v>
      </c>
      <c r="N531" s="19">
        <f t="shared" si="359"/>
        <v>0</v>
      </c>
      <c r="O531" s="20">
        <f t="shared" si="360"/>
        <v>0</v>
      </c>
      <c r="P531" s="21"/>
      <c r="Q531" s="60">
        <f t="shared" si="361"/>
        <v>0</v>
      </c>
    </row>
    <row r="532" spans="1:17" x14ac:dyDescent="0.3">
      <c r="A532" s="198"/>
      <c r="B532" s="396"/>
      <c r="C532" s="398"/>
      <c r="D532" s="379"/>
      <c r="E532" s="98"/>
      <c r="F532" s="104"/>
      <c r="G532" s="57"/>
      <c r="H532" s="58"/>
      <c r="I532" s="59"/>
      <c r="J532" s="136">
        <f t="shared" si="356"/>
        <v>0</v>
      </c>
      <c r="K532" s="60">
        <f t="shared" si="357"/>
        <v>0</v>
      </c>
      <c r="L532" s="61">
        <f t="shared" si="358"/>
        <v>0</v>
      </c>
      <c r="M532" s="62">
        <f t="shared" si="355"/>
        <v>0</v>
      </c>
      <c r="N532" s="19">
        <f t="shared" si="359"/>
        <v>0</v>
      </c>
      <c r="O532" s="20">
        <f t="shared" si="360"/>
        <v>0</v>
      </c>
      <c r="P532" s="21"/>
      <c r="Q532" s="60">
        <f t="shared" si="361"/>
        <v>0</v>
      </c>
    </row>
    <row r="533" spans="1:17" x14ac:dyDescent="0.3">
      <c r="A533" s="198"/>
      <c r="B533" s="396"/>
      <c r="C533" s="398"/>
      <c r="D533" s="379"/>
      <c r="E533" s="98"/>
      <c r="F533" s="104"/>
      <c r="G533" s="57"/>
      <c r="H533" s="58"/>
      <c r="I533" s="59"/>
      <c r="J533" s="136">
        <f t="shared" si="356"/>
        <v>0</v>
      </c>
      <c r="K533" s="60">
        <f t="shared" si="357"/>
        <v>0</v>
      </c>
      <c r="L533" s="61">
        <f t="shared" si="358"/>
        <v>0</v>
      </c>
      <c r="M533" s="62">
        <f t="shared" si="355"/>
        <v>0</v>
      </c>
      <c r="N533" s="19">
        <f t="shared" si="359"/>
        <v>0</v>
      </c>
      <c r="O533" s="20">
        <f t="shared" si="360"/>
        <v>0</v>
      </c>
      <c r="P533" s="21"/>
      <c r="Q533" s="60">
        <f t="shared" si="361"/>
        <v>0</v>
      </c>
    </row>
    <row r="534" spans="1:17" ht="15" thickBot="1" x14ac:dyDescent="0.35">
      <c r="A534" s="198"/>
      <c r="B534" s="397"/>
      <c r="C534" s="399"/>
      <c r="D534" s="380"/>
      <c r="E534" s="99"/>
      <c r="F534" s="105"/>
      <c r="G534" s="63"/>
      <c r="H534" s="64"/>
      <c r="I534" s="65"/>
      <c r="J534" s="136">
        <f t="shared" si="356"/>
        <v>0</v>
      </c>
      <c r="K534" s="66">
        <f t="shared" si="357"/>
        <v>0</v>
      </c>
      <c r="L534" s="67">
        <f t="shared" si="358"/>
        <v>0</v>
      </c>
      <c r="M534" s="68">
        <f t="shared" si="355"/>
        <v>0</v>
      </c>
      <c r="N534" s="69">
        <f t="shared" si="359"/>
        <v>0</v>
      </c>
      <c r="O534" s="70">
        <f t="shared" si="360"/>
        <v>0</v>
      </c>
      <c r="P534" s="71"/>
      <c r="Q534" s="66">
        <f t="shared" si="361"/>
        <v>0</v>
      </c>
    </row>
    <row r="535" spans="1:17" ht="15" thickBot="1" x14ac:dyDescent="0.35">
      <c r="A535" s="198"/>
      <c r="B535" s="359" t="s">
        <v>149</v>
      </c>
      <c r="C535" s="359"/>
      <c r="D535" s="360"/>
      <c r="E535" s="100">
        <f>SUM(E524:E534)</f>
        <v>0</v>
      </c>
      <c r="F535" s="106"/>
      <c r="G535" s="158"/>
      <c r="H535" s="159"/>
      <c r="I535" s="159"/>
      <c r="J535" s="159"/>
      <c r="K535" s="72">
        <f>SUM(K524:K534)</f>
        <v>0</v>
      </c>
      <c r="L535" s="72">
        <f t="shared" ref="L535:O535" si="362">SUM(L524:L534)</f>
        <v>0</v>
      </c>
      <c r="M535" s="73">
        <f t="shared" si="362"/>
        <v>0</v>
      </c>
      <c r="N535" s="77">
        <f t="shared" si="362"/>
        <v>0</v>
      </c>
      <c r="O535" s="78">
        <f t="shared" si="362"/>
        <v>0</v>
      </c>
      <c r="P535" s="74"/>
      <c r="Q535" s="72">
        <f>SUM(Q524:Q534)</f>
        <v>0</v>
      </c>
    </row>
    <row r="536" spans="1:17" ht="15" thickBot="1" x14ac:dyDescent="0.35">
      <c r="A536" s="334" t="s">
        <v>69</v>
      </c>
      <c r="B536" s="335"/>
      <c r="C536" s="335"/>
      <c r="D536" s="358"/>
      <c r="E536" s="102">
        <f>E475+E463+E367+E355+E343+E331+E319+E307+E223+E163+E151+E127+E115+E103+E91+E79+E43+E31+E535+E523+E511+E499+E487+E451+E439+E427+E415+E403+E391+E379+E295+E283+E271+E259+E247+E235+E211+E199+E187+E175+E139+E67+E55+E19</f>
        <v>0</v>
      </c>
      <c r="F536" s="109"/>
      <c r="G536" s="103"/>
      <c r="H536" s="87"/>
      <c r="I536" s="87"/>
      <c r="J536" s="137"/>
      <c r="K536" s="102">
        <f t="shared" ref="K536:Q536" si="363">K475+K463+K367+K355+K343+K331+K319+K307+K223+K163+K151+K127+K115+K103+K91+K79+K43+K31+K535+K523+K511+K499+K487+K451+K439+K427+K415+K403+K391+K379+K295+K283+K271+K259+K247+K235+K211+K199+K187+K175+K139+K67+K55+K19</f>
        <v>0</v>
      </c>
      <c r="L536" s="102">
        <f t="shared" si="363"/>
        <v>0</v>
      </c>
      <c r="M536" s="102">
        <f t="shared" si="363"/>
        <v>0</v>
      </c>
      <c r="N536" s="102">
        <f t="shared" si="363"/>
        <v>0</v>
      </c>
      <c r="O536" s="102">
        <f t="shared" si="363"/>
        <v>0</v>
      </c>
      <c r="P536" s="102">
        <f t="shared" si="363"/>
        <v>0</v>
      </c>
      <c r="Q536" s="88">
        <f t="shared" si="363"/>
        <v>0</v>
      </c>
    </row>
    <row r="608" spans="1:16" s="1" customFormat="1" x14ac:dyDescent="0.3">
      <c r="A608" s="22"/>
      <c r="B608" s="22"/>
      <c r="C608" s="22"/>
      <c r="D608" s="43"/>
      <c r="E608" s="76"/>
      <c r="F608" s="76"/>
      <c r="G608" s="22"/>
      <c r="H608" s="22"/>
      <c r="I608" s="22"/>
      <c r="J608" s="113"/>
      <c r="N608" s="22"/>
      <c r="O608" s="22"/>
      <c r="P608" s="22"/>
    </row>
    <row r="656" spans="10:10" s="22" customFormat="1" ht="14.4" customHeight="1" x14ac:dyDescent="0.3">
      <c r="J656" s="113"/>
    </row>
    <row r="692" spans="10:10" s="22" customFormat="1" ht="14.4" customHeight="1" x14ac:dyDescent="0.3">
      <c r="J692" s="113"/>
    </row>
    <row r="703" spans="10:10" s="22" customFormat="1" ht="15" customHeight="1" x14ac:dyDescent="0.3">
      <c r="J703" s="113"/>
    </row>
    <row r="715" spans="10:10" s="22" customFormat="1" ht="15" customHeight="1" x14ac:dyDescent="0.3">
      <c r="J715" s="113"/>
    </row>
    <row r="727" spans="10:10" s="22" customFormat="1" ht="15" customHeight="1" x14ac:dyDescent="0.3">
      <c r="J727" s="113"/>
    </row>
  </sheetData>
  <sheetProtection algorithmName="SHA-512" hashValue="WDDho5uFNRqNAmvyg53SZm6BEV+iPi5eyrxBtMBQRaRm5qKLCF9gXSB/AnEbd1RS8XL6JkL2RsIUgxM9hHR5bw==" saltValue="2WfaTB67fFrC6qGzQgKf2g==" spinCount="100000" sheet="1" objects="1" scenarios="1"/>
  <mergeCells count="197">
    <mergeCell ref="B535:D535"/>
    <mergeCell ref="A536:D536"/>
    <mergeCell ref="B511:D511"/>
    <mergeCell ref="B512:B522"/>
    <mergeCell ref="C512:C522"/>
    <mergeCell ref="D512:D522"/>
    <mergeCell ref="B523:D523"/>
    <mergeCell ref="B524:B534"/>
    <mergeCell ref="C524:C534"/>
    <mergeCell ref="D524:D534"/>
    <mergeCell ref="B487:D487"/>
    <mergeCell ref="B488:B498"/>
    <mergeCell ref="C488:C498"/>
    <mergeCell ref="D488:D498"/>
    <mergeCell ref="B499:D499"/>
    <mergeCell ref="B500:B510"/>
    <mergeCell ref="C500:C510"/>
    <mergeCell ref="D500:D510"/>
    <mergeCell ref="B464:B474"/>
    <mergeCell ref="C464:C474"/>
    <mergeCell ref="D464:D474"/>
    <mergeCell ref="B475:D475"/>
    <mergeCell ref="B476:B486"/>
    <mergeCell ref="C476:C486"/>
    <mergeCell ref="D476:D486"/>
    <mergeCell ref="B439:D439"/>
    <mergeCell ref="B440:B450"/>
    <mergeCell ref="C440:C450"/>
    <mergeCell ref="D440:D450"/>
    <mergeCell ref="B451:D451"/>
    <mergeCell ref="A452:A475"/>
    <mergeCell ref="B452:B462"/>
    <mergeCell ref="C452:C462"/>
    <mergeCell ref="D452:D462"/>
    <mergeCell ref="B463:D463"/>
    <mergeCell ref="B415:D415"/>
    <mergeCell ref="B416:B426"/>
    <mergeCell ref="C416:C426"/>
    <mergeCell ref="D416:D426"/>
    <mergeCell ref="B427:D427"/>
    <mergeCell ref="B428:B438"/>
    <mergeCell ref="C428:C438"/>
    <mergeCell ref="D428:D438"/>
    <mergeCell ref="B391:D391"/>
    <mergeCell ref="B392:B402"/>
    <mergeCell ref="C392:C402"/>
    <mergeCell ref="D392:D402"/>
    <mergeCell ref="B403:D403"/>
    <mergeCell ref="B404:B414"/>
    <mergeCell ref="C404:C414"/>
    <mergeCell ref="D404:D414"/>
    <mergeCell ref="B368:B378"/>
    <mergeCell ref="C368:C378"/>
    <mergeCell ref="D368:D378"/>
    <mergeCell ref="B379:D379"/>
    <mergeCell ref="B380:B390"/>
    <mergeCell ref="C380:C390"/>
    <mergeCell ref="D380:D390"/>
    <mergeCell ref="B343:D343"/>
    <mergeCell ref="B344:B354"/>
    <mergeCell ref="C344:C354"/>
    <mergeCell ref="D344:D354"/>
    <mergeCell ref="B355:D355"/>
    <mergeCell ref="B356:B366"/>
    <mergeCell ref="C356:C366"/>
    <mergeCell ref="D356:D366"/>
    <mergeCell ref="B320:B330"/>
    <mergeCell ref="C320:C330"/>
    <mergeCell ref="D320:D330"/>
    <mergeCell ref="B331:D331"/>
    <mergeCell ref="B332:B342"/>
    <mergeCell ref="C332:C342"/>
    <mergeCell ref="D332:D342"/>
    <mergeCell ref="B295:D295"/>
    <mergeCell ref="A296:A367"/>
    <mergeCell ref="B296:B306"/>
    <mergeCell ref="C296:C306"/>
    <mergeCell ref="D296:D306"/>
    <mergeCell ref="B307:D307"/>
    <mergeCell ref="B308:B318"/>
    <mergeCell ref="C308:C318"/>
    <mergeCell ref="D308:D318"/>
    <mergeCell ref="B319:D319"/>
    <mergeCell ref="B367:D367"/>
    <mergeCell ref="B271:D271"/>
    <mergeCell ref="B272:B282"/>
    <mergeCell ref="C272:C282"/>
    <mergeCell ref="D272:D282"/>
    <mergeCell ref="B283:D283"/>
    <mergeCell ref="B284:B294"/>
    <mergeCell ref="C284:C294"/>
    <mergeCell ref="D284:D294"/>
    <mergeCell ref="B247:D247"/>
    <mergeCell ref="B248:B258"/>
    <mergeCell ref="C248:C258"/>
    <mergeCell ref="D248:D258"/>
    <mergeCell ref="B259:D259"/>
    <mergeCell ref="B260:B270"/>
    <mergeCell ref="C260:C270"/>
    <mergeCell ref="D260:D270"/>
    <mergeCell ref="B224:B234"/>
    <mergeCell ref="C224:C234"/>
    <mergeCell ref="D224:D234"/>
    <mergeCell ref="B235:D235"/>
    <mergeCell ref="B236:B246"/>
    <mergeCell ref="C236:C246"/>
    <mergeCell ref="D236:D246"/>
    <mergeCell ref="B211:D211"/>
    <mergeCell ref="A212:A223"/>
    <mergeCell ref="B212:B222"/>
    <mergeCell ref="C212:C222"/>
    <mergeCell ref="D212:D222"/>
    <mergeCell ref="B223:D223"/>
    <mergeCell ref="B187:D187"/>
    <mergeCell ref="B188:B198"/>
    <mergeCell ref="C188:C198"/>
    <mergeCell ref="D188:D198"/>
    <mergeCell ref="B199:D199"/>
    <mergeCell ref="B200:B210"/>
    <mergeCell ref="C200:C210"/>
    <mergeCell ref="D200:D210"/>
    <mergeCell ref="B164:B174"/>
    <mergeCell ref="C164:C174"/>
    <mergeCell ref="D164:D174"/>
    <mergeCell ref="B175:D175"/>
    <mergeCell ref="B176:B186"/>
    <mergeCell ref="C176:C186"/>
    <mergeCell ref="D176:D186"/>
    <mergeCell ref="B139:D139"/>
    <mergeCell ref="A140:A163"/>
    <mergeCell ref="B140:B150"/>
    <mergeCell ref="C140:C150"/>
    <mergeCell ref="D140:D150"/>
    <mergeCell ref="B151:D151"/>
    <mergeCell ref="B152:B162"/>
    <mergeCell ref="C152:C162"/>
    <mergeCell ref="D152:D162"/>
    <mergeCell ref="B163:D163"/>
    <mergeCell ref="B128:B138"/>
    <mergeCell ref="C128:C138"/>
    <mergeCell ref="D128:D138"/>
    <mergeCell ref="B92:B102"/>
    <mergeCell ref="C92:C102"/>
    <mergeCell ref="D92:D102"/>
    <mergeCell ref="B103:D103"/>
    <mergeCell ref="B104:B114"/>
    <mergeCell ref="C104:C114"/>
    <mergeCell ref="D104:D114"/>
    <mergeCell ref="B67:D67"/>
    <mergeCell ref="A68:A127"/>
    <mergeCell ref="B68:B78"/>
    <mergeCell ref="C68:C78"/>
    <mergeCell ref="D68:D78"/>
    <mergeCell ref="B79:D79"/>
    <mergeCell ref="B80:B90"/>
    <mergeCell ref="C80:C90"/>
    <mergeCell ref="D80:D90"/>
    <mergeCell ref="B91:D91"/>
    <mergeCell ref="B115:D115"/>
    <mergeCell ref="B116:B126"/>
    <mergeCell ref="C116:C126"/>
    <mergeCell ref="D116:D126"/>
    <mergeCell ref="B127:D127"/>
    <mergeCell ref="B44:B54"/>
    <mergeCell ref="C44:C54"/>
    <mergeCell ref="D44:D54"/>
    <mergeCell ref="B55:D55"/>
    <mergeCell ref="B56:B66"/>
    <mergeCell ref="C56:C66"/>
    <mergeCell ref="D56:D66"/>
    <mergeCell ref="B19:D19"/>
    <mergeCell ref="A20:A43"/>
    <mergeCell ref="B20:B30"/>
    <mergeCell ref="C20:C30"/>
    <mergeCell ref="D20:D30"/>
    <mergeCell ref="B31:D31"/>
    <mergeCell ref="B32:B42"/>
    <mergeCell ref="C32:C42"/>
    <mergeCell ref="D32:D42"/>
    <mergeCell ref="B43:D43"/>
    <mergeCell ref="P2:P3"/>
    <mergeCell ref="Q2:Q4"/>
    <mergeCell ref="B3:D3"/>
    <mergeCell ref="B4:D4"/>
    <mergeCell ref="B5:B18"/>
    <mergeCell ref="C5:C18"/>
    <mergeCell ref="D5:D18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</mergeCells>
  <dataValidations count="1">
    <dataValidation operator="greaterThanOrEqual" allowBlank="1" showInputMessage="1" showErrorMessage="1" sqref="G9:G18 E2:E4 G464:J474 G44:J54 G56:J66 G128:J138 G164:J174 G176:J186 G188:J198 G200:J210 G224:J234 G236:J246 G248:J258 G260:J270 G272:J282 G284:J294 G368:J378 G380:J390 G392:J402 G404:J414 G416:J426 G428:J438 G440:J450 G476:J486 G488:J498 G500:J510 G512:J522 G524:J534 G20:J30 G32:J42 G68:J78 G80:J90 G92:J102 G104:J114 G116:J126 G140:J150 G152:J162 G212:J222 G296:J306 G308:J318 G320:J330 G332:J342 G344:J354 G356:J366 G452:J462 H5:J18 B4:D4"/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4"/>
  <sheetViews>
    <sheetView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I5" sqref="I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5" width="12.33203125" style="96" customWidth="1"/>
    <col min="6" max="8" width="20.33203125" style="113" hidden="1" customWidth="1"/>
    <col min="9" max="9" width="22.109375" style="114" customWidth="1"/>
    <col min="10" max="10" width="20.5546875" style="22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7.5546875" style="22" customWidth="1"/>
    <col min="17" max="17" width="14.88671875" style="22" customWidth="1"/>
    <col min="18" max="18" width="14.88671875" style="1" customWidth="1"/>
    <col min="19" max="19" width="17.109375" style="1" customWidth="1"/>
    <col min="20" max="20" width="19.6640625" style="1" customWidth="1"/>
    <col min="21" max="21" width="17.109375" style="1" customWidth="1"/>
    <col min="22" max="24" width="13.5546875" style="22" customWidth="1"/>
    <col min="25" max="25" width="14.33203125" style="1" customWidth="1"/>
    <col min="26" max="16384" width="9.109375" style="22"/>
  </cols>
  <sheetData>
    <row r="1" spans="1:25" s="1" customFormat="1" ht="36" customHeight="1" thickBot="1" x14ac:dyDescent="0.35">
      <c r="D1" s="2"/>
      <c r="E1" s="93"/>
      <c r="F1" s="308" t="s">
        <v>51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1" t="s">
        <v>54</v>
      </c>
      <c r="W1" s="312"/>
      <c r="X1" s="312"/>
      <c r="Y1" s="313"/>
    </row>
    <row r="2" spans="1:25" s="2" customFormat="1" ht="30" customHeight="1" x14ac:dyDescent="0.3">
      <c r="A2" s="3" t="s">
        <v>0</v>
      </c>
      <c r="B2" s="407" t="str">
        <f>'Total budget'!B2:D2</f>
        <v>EJP SOIL 3rd call</v>
      </c>
      <c r="C2" s="408"/>
      <c r="D2" s="409"/>
      <c r="E2" s="347" t="s">
        <v>179</v>
      </c>
      <c r="F2" s="326" t="s">
        <v>43</v>
      </c>
      <c r="G2" s="327"/>
      <c r="H2" s="328"/>
      <c r="I2" s="316" t="s">
        <v>57</v>
      </c>
      <c r="J2" s="319" t="s">
        <v>44</v>
      </c>
      <c r="K2" s="389" t="s">
        <v>45</v>
      </c>
      <c r="L2" s="390"/>
      <c r="M2" s="319" t="s">
        <v>46</v>
      </c>
      <c r="N2" s="311" t="s">
        <v>63</v>
      </c>
      <c r="O2" s="312"/>
      <c r="P2" s="312"/>
      <c r="Q2" s="314"/>
      <c r="R2" s="319" t="s">
        <v>47</v>
      </c>
      <c r="S2" s="319" t="s">
        <v>48</v>
      </c>
      <c r="T2" s="319" t="s">
        <v>70</v>
      </c>
      <c r="U2" s="341" t="s">
        <v>50</v>
      </c>
      <c r="V2" s="308" t="s">
        <v>34</v>
      </c>
      <c r="W2" s="309" t="s">
        <v>52</v>
      </c>
      <c r="X2" s="310" t="s">
        <v>53</v>
      </c>
      <c r="Y2" s="314" t="s">
        <v>55</v>
      </c>
    </row>
    <row r="3" spans="1:25" s="2" customFormat="1" ht="33" customHeight="1" x14ac:dyDescent="0.3">
      <c r="A3" s="89" t="s">
        <v>58</v>
      </c>
      <c r="B3" s="344" t="str">
        <f>'Total budget'!B3:D3</f>
        <v>XXX</v>
      </c>
      <c r="C3" s="345"/>
      <c r="D3" s="346"/>
      <c r="E3" s="348"/>
      <c r="F3" s="329"/>
      <c r="G3" s="330"/>
      <c r="H3" s="331"/>
      <c r="I3" s="317"/>
      <c r="J3" s="320"/>
      <c r="K3" s="91"/>
      <c r="L3" s="90"/>
      <c r="M3" s="320"/>
      <c r="N3" s="391"/>
      <c r="O3" s="392"/>
      <c r="P3" s="392"/>
      <c r="Q3" s="393"/>
      <c r="R3" s="320"/>
      <c r="S3" s="320"/>
      <c r="T3" s="320"/>
      <c r="U3" s="342"/>
      <c r="V3" s="332"/>
      <c r="W3" s="333"/>
      <c r="X3" s="325"/>
      <c r="Y3" s="315"/>
    </row>
    <row r="4" spans="1:25" s="2" customFormat="1" ht="45" customHeight="1" thickBot="1" x14ac:dyDescent="0.35">
      <c r="A4" s="4" t="s">
        <v>72</v>
      </c>
      <c r="B4" s="339" t="s">
        <v>185</v>
      </c>
      <c r="C4" s="339"/>
      <c r="D4" s="340"/>
      <c r="E4" s="349"/>
      <c r="F4" s="110" t="s">
        <v>64</v>
      </c>
      <c r="G4" s="111" t="s">
        <v>71</v>
      </c>
      <c r="H4" s="112" t="s">
        <v>65</v>
      </c>
      <c r="I4" s="324"/>
      <c r="J4" s="321"/>
      <c r="K4" s="7" t="s">
        <v>59</v>
      </c>
      <c r="L4" s="6" t="s">
        <v>60</v>
      </c>
      <c r="M4" s="321"/>
      <c r="N4" s="7" t="s">
        <v>61</v>
      </c>
      <c r="O4" s="5" t="s">
        <v>62</v>
      </c>
      <c r="P4" s="162" t="s">
        <v>169</v>
      </c>
      <c r="Q4" s="163" t="s">
        <v>170</v>
      </c>
      <c r="R4" s="321"/>
      <c r="S4" s="321"/>
      <c r="T4" s="321"/>
      <c r="U4" s="343"/>
      <c r="V4" s="8">
        <v>0.44</v>
      </c>
      <c r="W4" s="9">
        <v>0.56000000000000005</v>
      </c>
      <c r="X4" s="10">
        <v>1</v>
      </c>
      <c r="Y4" s="315"/>
    </row>
    <row r="5" spans="1:25" x14ac:dyDescent="0.3">
      <c r="A5" s="204"/>
      <c r="B5" s="11" t="s">
        <v>1</v>
      </c>
      <c r="C5" s="12" t="s">
        <v>123</v>
      </c>
      <c r="D5" s="13" t="s">
        <v>28</v>
      </c>
      <c r="E5" s="221">
        <f>'Y5 PC'!E19</f>
        <v>0</v>
      </c>
      <c r="F5" s="221">
        <f>'Y5 PC'!G19</f>
        <v>0</v>
      </c>
      <c r="G5" s="221">
        <f>'Y5 PC'!H19</f>
        <v>0</v>
      </c>
      <c r="H5" s="221">
        <f>'Y5 PC'!I19</f>
        <v>0</v>
      </c>
      <c r="I5" s="222">
        <f>'Y5 PC'!K19</f>
        <v>0</v>
      </c>
      <c r="J5" s="51"/>
      <c r="K5" s="54"/>
      <c r="L5" s="46"/>
      <c r="M5" s="299">
        <f>SUM($K5:$L5)</f>
        <v>0</v>
      </c>
      <c r="N5" s="54"/>
      <c r="O5" s="45"/>
      <c r="P5" s="117"/>
      <c r="Q5" s="48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ht="14.4" customHeight="1" x14ac:dyDescent="0.3">
      <c r="A6" s="180"/>
      <c r="B6" s="201" t="s">
        <v>228</v>
      </c>
      <c r="C6" s="202" t="s">
        <v>125</v>
      </c>
      <c r="D6" s="203"/>
      <c r="E6" s="222">
        <f>'Y5 PC'!E31</f>
        <v>0</v>
      </c>
      <c r="F6" s="222">
        <f>'Y5 PC'!G31</f>
        <v>0</v>
      </c>
      <c r="G6" s="222">
        <f>'Y5 PC'!H31</f>
        <v>0</v>
      </c>
      <c r="H6" s="222">
        <f>'Y5 PC'!I31</f>
        <v>0</v>
      </c>
      <c r="I6" s="222">
        <f>'Y5 PC'!K31</f>
        <v>0</v>
      </c>
      <c r="J6" s="200"/>
      <c r="K6" s="160"/>
      <c r="L6" s="59"/>
      <c r="M6" s="300">
        <f>SUM($K6:$L6)</f>
        <v>0</v>
      </c>
      <c r="N6" s="160"/>
      <c r="O6" s="58"/>
      <c r="P6" s="117"/>
      <c r="Q6" s="59"/>
      <c r="R6" s="83">
        <f>SUM($N6:$Q6)</f>
        <v>0</v>
      </c>
      <c r="S6" s="83">
        <f>I6+J6+M6+R6</f>
        <v>0</v>
      </c>
      <c r="T6" s="61">
        <f>25%*(S6-J6)</f>
        <v>0</v>
      </c>
      <c r="U6" s="85">
        <f>ROUND(SUM(S6:T6),0)</f>
        <v>0</v>
      </c>
      <c r="V6" s="19">
        <f>$V$4*$U6</f>
        <v>0</v>
      </c>
      <c r="W6" s="20">
        <f>$W$4*$U6</f>
        <v>0</v>
      </c>
      <c r="X6" s="21"/>
      <c r="Y6" s="83">
        <f>ROUND(SUM($V6:$X6),0)</f>
        <v>0</v>
      </c>
    </row>
    <row r="7" spans="1:25" ht="15" thickBot="1" x14ac:dyDescent="0.35">
      <c r="A7" s="205"/>
      <c r="B7" s="169" t="s">
        <v>229</v>
      </c>
      <c r="C7" s="170" t="str">
        <f>'Total budget'!$C$7</f>
        <v>Institut Agro</v>
      </c>
      <c r="D7" s="171"/>
      <c r="E7" s="223">
        <f>'Y5 PC'!E43</f>
        <v>0</v>
      </c>
      <c r="F7" s="223">
        <f>'Y5 PC'!G43</f>
        <v>0</v>
      </c>
      <c r="G7" s="223">
        <f>'Y5 PC'!H43</f>
        <v>0</v>
      </c>
      <c r="H7" s="223">
        <f>'Y5 PC'!I43</f>
        <v>0</v>
      </c>
      <c r="I7" s="223">
        <f>'Y5 PC'!K43</f>
        <v>0</v>
      </c>
      <c r="J7" s="53"/>
      <c r="K7" s="56"/>
      <c r="L7" s="50"/>
      <c r="M7" s="301">
        <f>SUM($K7:$L7)</f>
        <v>0</v>
      </c>
      <c r="N7" s="56"/>
      <c r="O7" s="49"/>
      <c r="P7" s="120"/>
      <c r="Q7" s="50"/>
      <c r="R7" s="41">
        <f>SUM($N7:$Q7)</f>
        <v>0</v>
      </c>
      <c r="S7" s="41">
        <f>I7+J7+M7+R7</f>
        <v>0</v>
      </c>
      <c r="T7" s="32">
        <f>25%*(S7-J7)</f>
        <v>0</v>
      </c>
      <c r="U7" s="42">
        <f>ROUND(SUM(S7:T7),0)</f>
        <v>0</v>
      </c>
      <c r="V7" s="172">
        <f>$V$4*$U7</f>
        <v>0</v>
      </c>
      <c r="W7" s="173">
        <f>$W$4*$U7</f>
        <v>0</v>
      </c>
      <c r="X7" s="174"/>
      <c r="Y7" s="41">
        <f>ROUND(SUM($V7:$X7),0)</f>
        <v>0</v>
      </c>
    </row>
    <row r="8" spans="1:25" x14ac:dyDescent="0.3">
      <c r="A8" s="182"/>
      <c r="B8" s="11" t="s">
        <v>2</v>
      </c>
      <c r="C8" s="12" t="s">
        <v>74</v>
      </c>
      <c r="D8" s="13" t="s">
        <v>39</v>
      </c>
      <c r="E8" s="222">
        <f>'Y5 PC'!E55</f>
        <v>0</v>
      </c>
      <c r="F8" s="222">
        <f>'Y5 PC'!G55</f>
        <v>0</v>
      </c>
      <c r="G8" s="222">
        <f>'Y5 PC'!H55</f>
        <v>0</v>
      </c>
      <c r="H8" s="222">
        <f>'Y5 PC'!I55</f>
        <v>0</v>
      </c>
      <c r="I8" s="222">
        <f>'Y5 PC'!K55</f>
        <v>0</v>
      </c>
      <c r="J8" s="200"/>
      <c r="K8" s="160"/>
      <c r="L8" s="59"/>
      <c r="M8" s="302">
        <f t="shared" ref="M8:M48" si="0">SUM($K8:$L8)</f>
        <v>0</v>
      </c>
      <c r="N8" s="160"/>
      <c r="O8" s="58"/>
      <c r="P8" s="117"/>
      <c r="Q8" s="59"/>
      <c r="R8" s="60">
        <f t="shared" ref="R8:R48" si="1">SUM($N8:$Q8)</f>
        <v>0</v>
      </c>
      <c r="S8" s="60">
        <f t="shared" ref="S8:S48" si="2">I8+J8+M8+R8</f>
        <v>0</v>
      </c>
      <c r="T8" s="61">
        <f t="shared" ref="T8:T48" si="3">25%*(S8-J8)</f>
        <v>0</v>
      </c>
      <c r="U8" s="62">
        <f t="shared" ref="U8:U48" si="4">ROUND(SUM(S8:T8),0)</f>
        <v>0</v>
      </c>
      <c r="V8" s="19">
        <f t="shared" ref="V8:V48" si="5">$V$4*$U8</f>
        <v>0</v>
      </c>
      <c r="W8" s="20">
        <f t="shared" ref="W8:W48" si="6">$W$4*$U8</f>
        <v>0</v>
      </c>
      <c r="X8" s="21"/>
      <c r="Y8" s="60">
        <f t="shared" ref="Y8:Y48" si="7">ROUND(SUM($V8:$X8),0)</f>
        <v>0</v>
      </c>
    </row>
    <row r="9" spans="1:25" x14ac:dyDescent="0.3">
      <c r="A9" s="11"/>
      <c r="B9" s="23" t="s">
        <v>3</v>
      </c>
      <c r="C9" s="24" t="s">
        <v>75</v>
      </c>
      <c r="D9" s="13" t="s">
        <v>29</v>
      </c>
      <c r="E9" s="221">
        <f>'Y5 PC'!E67</f>
        <v>0</v>
      </c>
      <c r="F9" s="221">
        <f>'Y5 PC'!G67</f>
        <v>0</v>
      </c>
      <c r="G9" s="221">
        <f>'Y5 PC'!H67</f>
        <v>0</v>
      </c>
      <c r="H9" s="221">
        <f>'Y5 PC'!I67</f>
        <v>0</v>
      </c>
      <c r="I9" s="221">
        <f>'Y5 PC'!K67</f>
        <v>0</v>
      </c>
      <c r="J9" s="52"/>
      <c r="K9" s="55"/>
      <c r="L9" s="48"/>
      <c r="M9" s="303">
        <f t="shared" si="0"/>
        <v>0</v>
      </c>
      <c r="N9" s="55"/>
      <c r="O9" s="47"/>
      <c r="P9" s="118"/>
      <c r="Q9" s="48"/>
      <c r="R9" s="26">
        <f t="shared" si="1"/>
        <v>0</v>
      </c>
      <c r="S9" s="26">
        <f t="shared" si="2"/>
        <v>0</v>
      </c>
      <c r="T9" s="28">
        <f t="shared" si="3"/>
        <v>0</v>
      </c>
      <c r="U9" s="29">
        <f t="shared" si="4"/>
        <v>0</v>
      </c>
      <c r="V9" s="27">
        <f t="shared" si="5"/>
        <v>0</v>
      </c>
      <c r="W9" s="25">
        <f t="shared" si="6"/>
        <v>0</v>
      </c>
      <c r="X9" s="30"/>
      <c r="Y9" s="26">
        <f t="shared" si="7"/>
        <v>0</v>
      </c>
    </row>
    <row r="10" spans="1:25" x14ac:dyDescent="0.3">
      <c r="A10" s="180"/>
      <c r="B10" s="201" t="s">
        <v>230</v>
      </c>
      <c r="C10" s="202" t="s">
        <v>106</v>
      </c>
      <c r="D10" s="203"/>
      <c r="E10" s="222">
        <f>'Y5 PC'!E79</f>
        <v>0</v>
      </c>
      <c r="F10" s="222">
        <f>'Y5 PC'!G79</f>
        <v>0</v>
      </c>
      <c r="G10" s="222">
        <f>'Y5 PC'!H79</f>
        <v>0</v>
      </c>
      <c r="H10" s="222">
        <f>'Y5 PC'!I79</f>
        <v>0</v>
      </c>
      <c r="I10" s="222">
        <f>'Y5 PC'!K79</f>
        <v>0</v>
      </c>
      <c r="J10" s="200"/>
      <c r="K10" s="160"/>
      <c r="L10" s="59"/>
      <c r="M10" s="300">
        <f>SUM($K10:$L10)</f>
        <v>0</v>
      </c>
      <c r="N10" s="160"/>
      <c r="O10" s="58"/>
      <c r="P10" s="117"/>
      <c r="Q10" s="59"/>
      <c r="R10" s="83">
        <f>SUM($N10:$Q10)</f>
        <v>0</v>
      </c>
      <c r="S10" s="83">
        <f>I10+J10+M10+R10</f>
        <v>0</v>
      </c>
      <c r="T10" s="61">
        <f>25%*(S10-J10)</f>
        <v>0</v>
      </c>
      <c r="U10" s="85">
        <f>ROUND(SUM(S10:T10),0)</f>
        <v>0</v>
      </c>
      <c r="V10" s="19">
        <f>$V$4*$U10</f>
        <v>0</v>
      </c>
      <c r="W10" s="20">
        <f>$W$4*$U10</f>
        <v>0</v>
      </c>
      <c r="X10" s="21"/>
      <c r="Y10" s="83">
        <f>ROUND(SUM($V10:$X10),0)</f>
        <v>0</v>
      </c>
    </row>
    <row r="11" spans="1:25" x14ac:dyDescent="0.3">
      <c r="A11" s="180"/>
      <c r="B11" s="36" t="s">
        <v>231</v>
      </c>
      <c r="C11" s="37" t="s">
        <v>107</v>
      </c>
      <c r="D11" s="38"/>
      <c r="E11" s="221">
        <f>'Y5 PC'!E91</f>
        <v>0</v>
      </c>
      <c r="F11" s="221">
        <f>'Y5 PC'!G91</f>
        <v>0</v>
      </c>
      <c r="G11" s="221">
        <f>'Y5 PC'!H91</f>
        <v>0</v>
      </c>
      <c r="H11" s="221">
        <f>'Y5 PC'!I91</f>
        <v>0</v>
      </c>
      <c r="I11" s="221">
        <f>'Y5 PC'!K91</f>
        <v>0</v>
      </c>
      <c r="J11" s="52"/>
      <c r="K11" s="55"/>
      <c r="L11" s="48"/>
      <c r="M11" s="304">
        <f>SUM($K11:$L11)</f>
        <v>0</v>
      </c>
      <c r="N11" s="55"/>
      <c r="O11" s="47"/>
      <c r="P11" s="118"/>
      <c r="Q11" s="48"/>
      <c r="R11" s="39">
        <f>SUM($N11:$Q11)</f>
        <v>0</v>
      </c>
      <c r="S11" s="39">
        <f>I11+J11+M11+R11</f>
        <v>0</v>
      </c>
      <c r="T11" s="28">
        <f>25%*(S11-J11)</f>
        <v>0</v>
      </c>
      <c r="U11" s="40">
        <f>ROUND(SUM(S11:T11),0)</f>
        <v>0</v>
      </c>
      <c r="V11" s="27">
        <f>$V$4*$U11</f>
        <v>0</v>
      </c>
      <c r="W11" s="25">
        <f>$W$4*$U11</f>
        <v>0</v>
      </c>
      <c r="X11" s="30"/>
      <c r="Y11" s="39">
        <f>ROUND(SUM($V11:$X11),0)</f>
        <v>0</v>
      </c>
    </row>
    <row r="12" spans="1:25" x14ac:dyDescent="0.3">
      <c r="A12" s="180"/>
      <c r="B12" s="36" t="s">
        <v>232</v>
      </c>
      <c r="C12" s="37" t="s">
        <v>108</v>
      </c>
      <c r="D12" s="38"/>
      <c r="E12" s="221">
        <f>'Y5 PC'!E103</f>
        <v>0</v>
      </c>
      <c r="F12" s="221">
        <f>'Y5 PC'!G103</f>
        <v>0</v>
      </c>
      <c r="G12" s="221">
        <f>'Y5 PC'!H103</f>
        <v>0</v>
      </c>
      <c r="H12" s="221">
        <f>'Y5 PC'!I103</f>
        <v>0</v>
      </c>
      <c r="I12" s="221">
        <f>'Y5 PC'!K103</f>
        <v>0</v>
      </c>
      <c r="J12" s="52"/>
      <c r="K12" s="55"/>
      <c r="L12" s="48"/>
      <c r="M12" s="304">
        <f>SUM($K12:$L12)</f>
        <v>0</v>
      </c>
      <c r="N12" s="55"/>
      <c r="O12" s="47"/>
      <c r="P12" s="118"/>
      <c r="Q12" s="48"/>
      <c r="R12" s="39">
        <f>SUM($N12:$Q12)</f>
        <v>0</v>
      </c>
      <c r="S12" s="39">
        <f>I12+J12+M12+R12</f>
        <v>0</v>
      </c>
      <c r="T12" s="28">
        <f>25%*(S12-J12)</f>
        <v>0</v>
      </c>
      <c r="U12" s="40">
        <f>ROUND(SUM(S12:T12),0)</f>
        <v>0</v>
      </c>
      <c r="V12" s="27">
        <f>$V$4*$U12</f>
        <v>0</v>
      </c>
      <c r="W12" s="25">
        <f>$W$4*$U12</f>
        <v>0</v>
      </c>
      <c r="X12" s="30"/>
      <c r="Y12" s="39">
        <f>ROUND(SUM($V12:$X12),0)</f>
        <v>0</v>
      </c>
    </row>
    <row r="13" spans="1:25" x14ac:dyDescent="0.3">
      <c r="A13" s="180"/>
      <c r="B13" s="36" t="s">
        <v>233</v>
      </c>
      <c r="C13" s="37" t="s">
        <v>109</v>
      </c>
      <c r="D13" s="38"/>
      <c r="E13" s="221">
        <f>'Y5 PC'!E115</f>
        <v>0</v>
      </c>
      <c r="F13" s="221">
        <f>'Y5 PC'!G115</f>
        <v>0</v>
      </c>
      <c r="G13" s="221">
        <f>'Y5 PC'!H115</f>
        <v>0</v>
      </c>
      <c r="H13" s="221">
        <f>'Y5 PC'!I115</f>
        <v>0</v>
      </c>
      <c r="I13" s="221">
        <f>'Y5 PC'!K115</f>
        <v>0</v>
      </c>
      <c r="J13" s="52"/>
      <c r="K13" s="55"/>
      <c r="L13" s="48"/>
      <c r="M13" s="304">
        <f>SUM($K13:$L13)</f>
        <v>0</v>
      </c>
      <c r="N13" s="55"/>
      <c r="O13" s="47"/>
      <c r="P13" s="118"/>
      <c r="Q13" s="48"/>
      <c r="R13" s="39">
        <f>SUM($N13:$Q13)</f>
        <v>0</v>
      </c>
      <c r="S13" s="39">
        <f>I13+J13+M13+R13</f>
        <v>0</v>
      </c>
      <c r="T13" s="28">
        <f>25%*(S13-J13)</f>
        <v>0</v>
      </c>
      <c r="U13" s="40">
        <f>ROUND(SUM(S13:T13),0)</f>
        <v>0</v>
      </c>
      <c r="V13" s="27">
        <f>$V$4*$U13</f>
        <v>0</v>
      </c>
      <c r="W13" s="25">
        <f>$W$4*$U13</f>
        <v>0</v>
      </c>
      <c r="X13" s="30"/>
      <c r="Y13" s="39">
        <f>ROUND(SUM($V13:$X13),0)</f>
        <v>0</v>
      </c>
    </row>
    <row r="14" spans="1:25" ht="15" thickBot="1" x14ac:dyDescent="0.35">
      <c r="A14" s="205"/>
      <c r="B14" s="169" t="s">
        <v>234</v>
      </c>
      <c r="C14" s="170" t="s">
        <v>110</v>
      </c>
      <c r="D14" s="171"/>
      <c r="E14" s="223">
        <f>'Y5 PC'!E127</f>
        <v>0</v>
      </c>
      <c r="F14" s="223">
        <f>'Y5 PC'!G127</f>
        <v>0</v>
      </c>
      <c r="G14" s="223">
        <f>'Y5 PC'!H127</f>
        <v>0</v>
      </c>
      <c r="H14" s="223">
        <f>'Y5 PC'!I127</f>
        <v>0</v>
      </c>
      <c r="I14" s="223">
        <f>'Y5 PC'!K127</f>
        <v>0</v>
      </c>
      <c r="J14" s="53"/>
      <c r="K14" s="56"/>
      <c r="L14" s="50"/>
      <c r="M14" s="301">
        <f>SUM($K14:$L14)</f>
        <v>0</v>
      </c>
      <c r="N14" s="56"/>
      <c r="O14" s="49"/>
      <c r="P14" s="120"/>
      <c r="Q14" s="50"/>
      <c r="R14" s="41">
        <f>SUM($N14:$Q14)</f>
        <v>0</v>
      </c>
      <c r="S14" s="41">
        <f>I14+J14+M14+R14</f>
        <v>0</v>
      </c>
      <c r="T14" s="32">
        <f>25%*(S14-J14)</f>
        <v>0</v>
      </c>
      <c r="U14" s="42">
        <f>ROUND(SUM(S14:T14),0)</f>
        <v>0</v>
      </c>
      <c r="V14" s="172">
        <f>$V$4*$U14</f>
        <v>0</v>
      </c>
      <c r="W14" s="173">
        <f>$W$4*$U14</f>
        <v>0</v>
      </c>
      <c r="X14" s="174"/>
      <c r="Y14" s="41">
        <f>ROUND(SUM($V14:$X14),0)</f>
        <v>0</v>
      </c>
    </row>
    <row r="15" spans="1:25" x14ac:dyDescent="0.3">
      <c r="A15" s="11"/>
      <c r="B15" s="204" t="s">
        <v>4</v>
      </c>
      <c r="C15" s="206" t="s">
        <v>76</v>
      </c>
      <c r="D15" s="207" t="s">
        <v>30</v>
      </c>
      <c r="E15" s="142">
        <f>'Y5 PC'!E139</f>
        <v>0</v>
      </c>
      <c r="F15" s="142">
        <f>'Y5 PC'!G139</f>
        <v>0</v>
      </c>
      <c r="G15" s="142">
        <f>'Y5 PC'!H139</f>
        <v>0</v>
      </c>
      <c r="H15" s="142">
        <f>'Y5 PC'!I139</f>
        <v>0</v>
      </c>
      <c r="I15" s="142">
        <f>'Y5 PC'!K139</f>
        <v>0</v>
      </c>
      <c r="J15" s="51"/>
      <c r="K15" s="54"/>
      <c r="L15" s="46"/>
      <c r="M15" s="299">
        <f t="shared" si="0"/>
        <v>0</v>
      </c>
      <c r="N15" s="54"/>
      <c r="O15" s="45"/>
      <c r="P15" s="119"/>
      <c r="Q15" s="46"/>
      <c r="R15" s="15">
        <f t="shared" si="1"/>
        <v>0</v>
      </c>
      <c r="S15" s="15">
        <f t="shared" si="2"/>
        <v>0</v>
      </c>
      <c r="T15" s="17">
        <f t="shared" si="3"/>
        <v>0</v>
      </c>
      <c r="U15" s="18">
        <f t="shared" si="4"/>
        <v>0</v>
      </c>
      <c r="V15" s="16">
        <f t="shared" si="5"/>
        <v>0</v>
      </c>
      <c r="W15" s="14">
        <f t="shared" si="6"/>
        <v>0</v>
      </c>
      <c r="X15" s="35"/>
      <c r="Y15" s="15">
        <f t="shared" si="7"/>
        <v>0</v>
      </c>
    </row>
    <row r="16" spans="1:25" x14ac:dyDescent="0.3">
      <c r="A16" s="180"/>
      <c r="B16" s="201" t="s">
        <v>235</v>
      </c>
      <c r="C16" s="202" t="s">
        <v>111</v>
      </c>
      <c r="D16" s="203"/>
      <c r="E16" s="222">
        <f>'Y5 PC'!E151</f>
        <v>0</v>
      </c>
      <c r="F16" s="222">
        <f>'Y5 PC'!G151</f>
        <v>0</v>
      </c>
      <c r="G16" s="222">
        <f>'Y5 PC'!H151</f>
        <v>0</v>
      </c>
      <c r="H16" s="222">
        <f>'Y5 PC'!I151</f>
        <v>0</v>
      </c>
      <c r="I16" s="222">
        <f>'Y5 PC'!K151</f>
        <v>0</v>
      </c>
      <c r="J16" s="200"/>
      <c r="K16" s="160"/>
      <c r="L16" s="59"/>
      <c r="M16" s="300">
        <f>SUM($K16:$L16)</f>
        <v>0</v>
      </c>
      <c r="N16" s="160"/>
      <c r="O16" s="58"/>
      <c r="P16" s="117"/>
      <c r="Q16" s="59"/>
      <c r="R16" s="83">
        <f>SUM($N16:$Q16)</f>
        <v>0</v>
      </c>
      <c r="S16" s="83">
        <f>I16+J16+M16+R16</f>
        <v>0</v>
      </c>
      <c r="T16" s="61">
        <f>25%*(S16-J16)</f>
        <v>0</v>
      </c>
      <c r="U16" s="85">
        <f>ROUND(SUM(S16:T16),0)</f>
        <v>0</v>
      </c>
      <c r="V16" s="19">
        <f>$V$4*$U16</f>
        <v>0</v>
      </c>
      <c r="W16" s="20">
        <f>$W$4*$U16</f>
        <v>0</v>
      </c>
      <c r="X16" s="21"/>
      <c r="Y16" s="83">
        <f>ROUND(SUM($V16:$X16),0)</f>
        <v>0</v>
      </c>
    </row>
    <row r="17" spans="1:25" ht="15" thickBot="1" x14ac:dyDescent="0.35">
      <c r="A17" s="205"/>
      <c r="B17" s="169" t="s">
        <v>236</v>
      </c>
      <c r="C17" s="170" t="s">
        <v>112</v>
      </c>
      <c r="D17" s="171"/>
      <c r="E17" s="223">
        <f>'Y5 PC'!E163</f>
        <v>0</v>
      </c>
      <c r="F17" s="223">
        <f>'Y5 PC'!G163</f>
        <v>0</v>
      </c>
      <c r="G17" s="223">
        <f>'Y5 PC'!H163</f>
        <v>0</v>
      </c>
      <c r="H17" s="223">
        <f>'Y5 PC'!I163</f>
        <v>0</v>
      </c>
      <c r="I17" s="223">
        <f>'Y5 PC'!K163</f>
        <v>0</v>
      </c>
      <c r="J17" s="53"/>
      <c r="K17" s="56"/>
      <c r="L17" s="50"/>
      <c r="M17" s="301">
        <f>SUM($K17:$L17)</f>
        <v>0</v>
      </c>
      <c r="N17" s="56"/>
      <c r="O17" s="49"/>
      <c r="P17" s="120"/>
      <c r="Q17" s="50"/>
      <c r="R17" s="41">
        <f>SUM($N17:$Q17)</f>
        <v>0</v>
      </c>
      <c r="S17" s="41">
        <f>I17+J17+M17+R17</f>
        <v>0</v>
      </c>
      <c r="T17" s="32">
        <f>25%*(S17-J17)</f>
        <v>0</v>
      </c>
      <c r="U17" s="42">
        <f>ROUND(SUM(S17:T17),0)</f>
        <v>0</v>
      </c>
      <c r="V17" s="172">
        <f>$V$4*$U17</f>
        <v>0</v>
      </c>
      <c r="W17" s="173">
        <f>$W$4*$U17</f>
        <v>0</v>
      </c>
      <c r="X17" s="174"/>
      <c r="Y17" s="41">
        <f>ROUND(SUM($V17:$X17),0)</f>
        <v>0</v>
      </c>
    </row>
    <row r="18" spans="1:25" x14ac:dyDescent="0.3">
      <c r="A18" s="182"/>
      <c r="B18" s="23" t="s">
        <v>5</v>
      </c>
      <c r="C18" s="24" t="s">
        <v>77</v>
      </c>
      <c r="D18" s="92" t="s">
        <v>30</v>
      </c>
      <c r="E18" s="221">
        <f>'Y5 PC'!E175</f>
        <v>0</v>
      </c>
      <c r="F18" s="221">
        <f>'Y5 PC'!G175</f>
        <v>0</v>
      </c>
      <c r="G18" s="221">
        <f>'Y5 PC'!H175</f>
        <v>0</v>
      </c>
      <c r="H18" s="221">
        <f>'Y5 PC'!I175</f>
        <v>0</v>
      </c>
      <c r="I18" s="221">
        <f>'Y5 PC'!K175</f>
        <v>0</v>
      </c>
      <c r="J18" s="52"/>
      <c r="K18" s="55"/>
      <c r="L18" s="48"/>
      <c r="M18" s="303">
        <f t="shared" si="0"/>
        <v>0</v>
      </c>
      <c r="N18" s="55"/>
      <c r="O18" s="47"/>
      <c r="P18" s="118"/>
      <c r="Q18" s="48"/>
      <c r="R18" s="26">
        <f t="shared" si="1"/>
        <v>0</v>
      </c>
      <c r="S18" s="26">
        <f t="shared" si="2"/>
        <v>0</v>
      </c>
      <c r="T18" s="28">
        <f t="shared" si="3"/>
        <v>0</v>
      </c>
      <c r="U18" s="29">
        <f t="shared" si="4"/>
        <v>0</v>
      </c>
      <c r="V18" s="27">
        <f t="shared" si="5"/>
        <v>0</v>
      </c>
      <c r="W18" s="25">
        <f t="shared" si="6"/>
        <v>0</v>
      </c>
      <c r="X18" s="30"/>
      <c r="Y18" s="26">
        <f t="shared" si="7"/>
        <v>0</v>
      </c>
    </row>
    <row r="19" spans="1:25" x14ac:dyDescent="0.3">
      <c r="A19" s="182"/>
      <c r="B19" s="23" t="s">
        <v>6</v>
      </c>
      <c r="C19" s="24" t="s">
        <v>124</v>
      </c>
      <c r="D19" s="13" t="s">
        <v>31</v>
      </c>
      <c r="E19" s="221">
        <f>'Y5 PC'!E187</f>
        <v>0</v>
      </c>
      <c r="F19" s="221">
        <f>'Y5 PC'!G187</f>
        <v>0</v>
      </c>
      <c r="G19" s="221">
        <f>'Y5 PC'!H187</f>
        <v>0</v>
      </c>
      <c r="H19" s="221">
        <f>'Y5 PC'!I187</f>
        <v>0</v>
      </c>
      <c r="I19" s="221">
        <f>'Y5 PC'!K187</f>
        <v>0</v>
      </c>
      <c r="J19" s="52"/>
      <c r="K19" s="55"/>
      <c r="L19" s="48"/>
      <c r="M19" s="303"/>
      <c r="N19" s="55"/>
      <c r="O19" s="47"/>
      <c r="P19" s="118"/>
      <c r="Q19" s="48"/>
      <c r="R19" s="26">
        <f t="shared" si="1"/>
        <v>0</v>
      </c>
      <c r="S19" s="26">
        <f t="shared" si="2"/>
        <v>0</v>
      </c>
      <c r="T19" s="28">
        <f t="shared" si="3"/>
        <v>0</v>
      </c>
      <c r="U19" s="29">
        <f t="shared" si="4"/>
        <v>0</v>
      </c>
      <c r="V19" s="27">
        <f t="shared" si="5"/>
        <v>0</v>
      </c>
      <c r="W19" s="25">
        <f t="shared" si="6"/>
        <v>0</v>
      </c>
      <c r="X19" s="30"/>
      <c r="Y19" s="26">
        <f t="shared" si="7"/>
        <v>0</v>
      </c>
    </row>
    <row r="20" spans="1:25" x14ac:dyDescent="0.3">
      <c r="A20" s="182"/>
      <c r="B20" s="23" t="s">
        <v>7</v>
      </c>
      <c r="C20" s="24" t="s">
        <v>78</v>
      </c>
      <c r="D20" s="92" t="s">
        <v>33</v>
      </c>
      <c r="E20" s="221">
        <f>'Y5 PC'!E199</f>
        <v>0</v>
      </c>
      <c r="F20" s="221">
        <f>'Y5 PC'!G199</f>
        <v>0</v>
      </c>
      <c r="G20" s="221">
        <f>'Y5 PC'!H199</f>
        <v>0</v>
      </c>
      <c r="H20" s="221">
        <f>'Y5 PC'!I199</f>
        <v>0</v>
      </c>
      <c r="I20" s="221">
        <f>'Y5 PC'!K199</f>
        <v>0</v>
      </c>
      <c r="J20" s="52"/>
      <c r="K20" s="55"/>
      <c r="L20" s="48"/>
      <c r="M20" s="303"/>
      <c r="N20" s="55"/>
      <c r="O20" s="47"/>
      <c r="P20" s="118"/>
      <c r="Q20" s="48"/>
      <c r="R20" s="26">
        <f t="shared" si="1"/>
        <v>0</v>
      </c>
      <c r="S20" s="26">
        <f t="shared" si="2"/>
        <v>0</v>
      </c>
      <c r="T20" s="28">
        <f t="shared" si="3"/>
        <v>0</v>
      </c>
      <c r="U20" s="29">
        <f t="shared" si="4"/>
        <v>0</v>
      </c>
      <c r="V20" s="27">
        <f t="shared" si="5"/>
        <v>0</v>
      </c>
      <c r="W20" s="25">
        <f t="shared" si="6"/>
        <v>0</v>
      </c>
      <c r="X20" s="30"/>
      <c r="Y20" s="26">
        <f t="shared" si="7"/>
        <v>0</v>
      </c>
    </row>
    <row r="21" spans="1:25" x14ac:dyDescent="0.3">
      <c r="A21" s="11"/>
      <c r="B21" s="23" t="s">
        <v>8</v>
      </c>
      <c r="C21" s="24" t="s">
        <v>79</v>
      </c>
      <c r="D21" s="92" t="s">
        <v>80</v>
      </c>
      <c r="E21" s="221">
        <f>'Y5 PC'!E211</f>
        <v>0</v>
      </c>
      <c r="F21" s="221">
        <f>'Y5 PC'!G211</f>
        <v>0</v>
      </c>
      <c r="G21" s="221">
        <f>'Y5 PC'!H211</f>
        <v>0</v>
      </c>
      <c r="H21" s="221">
        <f>'Y5 PC'!I211</f>
        <v>0</v>
      </c>
      <c r="I21" s="221">
        <f>'Y5 PC'!K211</f>
        <v>0</v>
      </c>
      <c r="J21" s="52"/>
      <c r="K21" s="55"/>
      <c r="L21" s="48"/>
      <c r="M21" s="303"/>
      <c r="N21" s="55"/>
      <c r="O21" s="47"/>
      <c r="P21" s="118"/>
      <c r="Q21" s="48"/>
      <c r="R21" s="26">
        <f t="shared" si="1"/>
        <v>0</v>
      </c>
      <c r="S21" s="26">
        <f t="shared" si="2"/>
        <v>0</v>
      </c>
      <c r="T21" s="28">
        <f t="shared" si="3"/>
        <v>0</v>
      </c>
      <c r="U21" s="29">
        <f t="shared" si="4"/>
        <v>0</v>
      </c>
      <c r="V21" s="27">
        <f t="shared" si="5"/>
        <v>0</v>
      </c>
      <c r="W21" s="25">
        <f t="shared" si="6"/>
        <v>0</v>
      </c>
      <c r="X21" s="30"/>
      <c r="Y21" s="26">
        <f t="shared" si="7"/>
        <v>0</v>
      </c>
    </row>
    <row r="22" spans="1:25" ht="15" thickBot="1" x14ac:dyDescent="0.35">
      <c r="A22" s="205"/>
      <c r="B22" s="205" t="s">
        <v>237</v>
      </c>
      <c r="C22" s="208" t="s">
        <v>113</v>
      </c>
      <c r="D22" s="209"/>
      <c r="E22" s="224">
        <f>'Y5 PC'!E223</f>
        <v>0</v>
      </c>
      <c r="F22" s="224">
        <f>'Y5 PC'!G223</f>
        <v>0</v>
      </c>
      <c r="G22" s="224">
        <f>'Y5 PC'!H223</f>
        <v>0</v>
      </c>
      <c r="H22" s="224">
        <f>'Y5 PC'!I223</f>
        <v>0</v>
      </c>
      <c r="I22" s="224">
        <f>'Y5 PC'!K223</f>
        <v>0</v>
      </c>
      <c r="J22" s="210"/>
      <c r="K22" s="211"/>
      <c r="L22" s="212"/>
      <c r="M22" s="305">
        <f>SUM($K22:$L22)</f>
        <v>0</v>
      </c>
      <c r="N22" s="211"/>
      <c r="O22" s="214"/>
      <c r="P22" s="215"/>
      <c r="Q22" s="212"/>
      <c r="R22" s="213">
        <f>SUM($N22:$Q22)</f>
        <v>0</v>
      </c>
      <c r="S22" s="213">
        <f>I22+J22+M22+R22</f>
        <v>0</v>
      </c>
      <c r="T22" s="216">
        <f>25%*(S22-J22)</f>
        <v>0</v>
      </c>
      <c r="U22" s="217">
        <f>ROUND(SUM(S22:T22),0)</f>
        <v>0</v>
      </c>
      <c r="V22" s="218">
        <f>$V$4*$U22</f>
        <v>0</v>
      </c>
      <c r="W22" s="219">
        <f>$W$4*$U22</f>
        <v>0</v>
      </c>
      <c r="X22" s="220"/>
      <c r="Y22" s="213">
        <f>ROUND(SUM($V22:$X22),0)</f>
        <v>0</v>
      </c>
    </row>
    <row r="23" spans="1:25" x14ac:dyDescent="0.3">
      <c r="A23" s="182"/>
      <c r="B23" s="23" t="s">
        <v>9</v>
      </c>
      <c r="C23" s="24" t="s">
        <v>81</v>
      </c>
      <c r="D23" s="92" t="s">
        <v>73</v>
      </c>
      <c r="E23" s="221">
        <f>'Y5 PC'!E235</f>
        <v>0</v>
      </c>
      <c r="F23" s="221">
        <f>'Y5 PC'!G235</f>
        <v>0</v>
      </c>
      <c r="G23" s="221">
        <f>'Y5 PC'!H235</f>
        <v>0</v>
      </c>
      <c r="H23" s="221">
        <f>'Y5 PC'!I235</f>
        <v>0</v>
      </c>
      <c r="I23" s="221">
        <f>'Y5 PC'!K235</f>
        <v>0</v>
      </c>
      <c r="J23" s="52"/>
      <c r="K23" s="55"/>
      <c r="L23" s="48"/>
      <c r="M23" s="303"/>
      <c r="N23" s="55"/>
      <c r="O23" s="47"/>
      <c r="P23" s="118"/>
      <c r="Q23" s="48"/>
      <c r="R23" s="26">
        <f t="shared" si="1"/>
        <v>0</v>
      </c>
      <c r="S23" s="26">
        <f t="shared" si="2"/>
        <v>0</v>
      </c>
      <c r="T23" s="28">
        <f t="shared" si="3"/>
        <v>0</v>
      </c>
      <c r="U23" s="29">
        <f t="shared" si="4"/>
        <v>0</v>
      </c>
      <c r="V23" s="27">
        <f t="shared" si="5"/>
        <v>0</v>
      </c>
      <c r="W23" s="25">
        <f t="shared" si="6"/>
        <v>0</v>
      </c>
      <c r="X23" s="30"/>
      <c r="Y23" s="26">
        <f t="shared" si="7"/>
        <v>0</v>
      </c>
    </row>
    <row r="24" spans="1:25" x14ac:dyDescent="0.3">
      <c r="A24" s="182"/>
      <c r="B24" s="23" t="s">
        <v>10</v>
      </c>
      <c r="C24" s="24" t="s">
        <v>82</v>
      </c>
      <c r="D24" s="13" t="s">
        <v>32</v>
      </c>
      <c r="E24" s="221">
        <f>'Y5 PC'!E247</f>
        <v>0</v>
      </c>
      <c r="F24" s="221">
        <f>'Y5 PC'!G247</f>
        <v>0</v>
      </c>
      <c r="G24" s="221">
        <f>'Y5 PC'!H247</f>
        <v>0</v>
      </c>
      <c r="H24" s="221">
        <f>'Y5 PC'!I247</f>
        <v>0</v>
      </c>
      <c r="I24" s="221">
        <f>'Y5 PC'!K247</f>
        <v>0</v>
      </c>
      <c r="J24" s="52"/>
      <c r="K24" s="55"/>
      <c r="L24" s="48"/>
      <c r="M24" s="303"/>
      <c r="N24" s="55"/>
      <c r="O24" s="47"/>
      <c r="P24" s="118"/>
      <c r="Q24" s="48"/>
      <c r="R24" s="26">
        <f t="shared" si="1"/>
        <v>0</v>
      </c>
      <c r="S24" s="26">
        <f t="shared" si="2"/>
        <v>0</v>
      </c>
      <c r="T24" s="28">
        <f t="shared" si="3"/>
        <v>0</v>
      </c>
      <c r="U24" s="29">
        <f t="shared" si="4"/>
        <v>0</v>
      </c>
      <c r="V24" s="27">
        <f t="shared" si="5"/>
        <v>0</v>
      </c>
      <c r="W24" s="25">
        <f t="shared" si="6"/>
        <v>0</v>
      </c>
      <c r="X24" s="30"/>
      <c r="Y24" s="26">
        <f t="shared" si="7"/>
        <v>0</v>
      </c>
    </row>
    <row r="25" spans="1:25" x14ac:dyDescent="0.3">
      <c r="A25" s="182"/>
      <c r="B25" s="23" t="s">
        <v>11</v>
      </c>
      <c r="C25" s="24" t="s">
        <v>83</v>
      </c>
      <c r="D25" s="92" t="s">
        <v>32</v>
      </c>
      <c r="E25" s="221">
        <f>'Y5 PC'!E259</f>
        <v>0</v>
      </c>
      <c r="F25" s="221">
        <f>'Y5 PC'!G259</f>
        <v>0</v>
      </c>
      <c r="G25" s="221">
        <f>'Y5 PC'!H259</f>
        <v>0</v>
      </c>
      <c r="H25" s="221">
        <f>'Y5 PC'!I259</f>
        <v>0</v>
      </c>
      <c r="I25" s="221">
        <f>'Y5 PC'!K259</f>
        <v>0</v>
      </c>
      <c r="J25" s="52"/>
      <c r="K25" s="55"/>
      <c r="L25" s="48"/>
      <c r="M25" s="303"/>
      <c r="N25" s="55"/>
      <c r="O25" s="47"/>
      <c r="P25" s="118"/>
      <c r="Q25" s="48"/>
      <c r="R25" s="26">
        <f t="shared" si="1"/>
        <v>0</v>
      </c>
      <c r="S25" s="26">
        <f t="shared" si="2"/>
        <v>0</v>
      </c>
      <c r="T25" s="28">
        <f t="shared" si="3"/>
        <v>0</v>
      </c>
      <c r="U25" s="29">
        <f t="shared" si="4"/>
        <v>0</v>
      </c>
      <c r="V25" s="27">
        <f t="shared" si="5"/>
        <v>0</v>
      </c>
      <c r="W25" s="25">
        <f t="shared" si="6"/>
        <v>0</v>
      </c>
      <c r="X25" s="30"/>
      <c r="Y25" s="26">
        <f t="shared" si="7"/>
        <v>0</v>
      </c>
    </row>
    <row r="26" spans="1:25" x14ac:dyDescent="0.3">
      <c r="A26" s="182"/>
      <c r="B26" s="23" t="s">
        <v>12</v>
      </c>
      <c r="C26" s="24" t="s">
        <v>84</v>
      </c>
      <c r="D26" s="13" t="s">
        <v>36</v>
      </c>
      <c r="E26" s="221">
        <f>'Y5 PC'!E271</f>
        <v>0</v>
      </c>
      <c r="F26" s="221">
        <f>'Y5 PC'!G271</f>
        <v>0</v>
      </c>
      <c r="G26" s="221">
        <f>'Y5 PC'!H271</f>
        <v>0</v>
      </c>
      <c r="H26" s="221">
        <f>'Y5 PC'!I271</f>
        <v>0</v>
      </c>
      <c r="I26" s="221">
        <f>'Y5 PC'!K271</f>
        <v>0</v>
      </c>
      <c r="J26" s="52"/>
      <c r="K26" s="55"/>
      <c r="L26" s="48"/>
      <c r="M26" s="303"/>
      <c r="N26" s="55"/>
      <c r="O26" s="47"/>
      <c r="P26" s="118"/>
      <c r="Q26" s="48"/>
      <c r="R26" s="26">
        <f t="shared" si="1"/>
        <v>0</v>
      </c>
      <c r="S26" s="26">
        <f t="shared" si="2"/>
        <v>0</v>
      </c>
      <c r="T26" s="28">
        <f t="shared" si="3"/>
        <v>0</v>
      </c>
      <c r="U26" s="29">
        <f t="shared" si="4"/>
        <v>0</v>
      </c>
      <c r="V26" s="27">
        <f t="shared" si="5"/>
        <v>0</v>
      </c>
      <c r="W26" s="25">
        <f t="shared" si="6"/>
        <v>0</v>
      </c>
      <c r="X26" s="30"/>
      <c r="Y26" s="26">
        <f t="shared" si="7"/>
        <v>0</v>
      </c>
    </row>
    <row r="27" spans="1:25" x14ac:dyDescent="0.3">
      <c r="A27" s="182"/>
      <c r="B27" s="23" t="s">
        <v>13</v>
      </c>
      <c r="C27" s="24" t="s">
        <v>85</v>
      </c>
      <c r="D27" s="92" t="s">
        <v>37</v>
      </c>
      <c r="E27" s="221">
        <f>'Y5 PC'!E283</f>
        <v>0</v>
      </c>
      <c r="F27" s="221">
        <f>'Y5 PC'!G283</f>
        <v>0</v>
      </c>
      <c r="G27" s="221">
        <f>'Y5 PC'!H283</f>
        <v>0</v>
      </c>
      <c r="H27" s="221">
        <f>'Y5 PC'!I283</f>
        <v>0</v>
      </c>
      <c r="I27" s="221">
        <f>'Y5 PC'!K283</f>
        <v>0</v>
      </c>
      <c r="J27" s="52"/>
      <c r="K27" s="55"/>
      <c r="L27" s="48"/>
      <c r="M27" s="303"/>
      <c r="N27" s="55"/>
      <c r="O27" s="47"/>
      <c r="P27" s="118"/>
      <c r="Q27" s="48"/>
      <c r="R27" s="26">
        <f t="shared" si="1"/>
        <v>0</v>
      </c>
      <c r="S27" s="26">
        <f t="shared" si="2"/>
        <v>0</v>
      </c>
      <c r="T27" s="28">
        <f t="shared" si="3"/>
        <v>0</v>
      </c>
      <c r="U27" s="29">
        <f t="shared" si="4"/>
        <v>0</v>
      </c>
      <c r="V27" s="27">
        <f t="shared" si="5"/>
        <v>0</v>
      </c>
      <c r="W27" s="25">
        <f t="shared" si="6"/>
        <v>0</v>
      </c>
      <c r="X27" s="30"/>
      <c r="Y27" s="26">
        <f t="shared" si="7"/>
        <v>0</v>
      </c>
    </row>
    <row r="28" spans="1:25" x14ac:dyDescent="0.3">
      <c r="A28" s="11"/>
      <c r="B28" s="23" t="s">
        <v>14</v>
      </c>
      <c r="C28" s="24" t="s">
        <v>86</v>
      </c>
      <c r="D28" s="92" t="s">
        <v>38</v>
      </c>
      <c r="E28" s="221">
        <f>'Y5 PC'!E295</f>
        <v>0</v>
      </c>
      <c r="F28" s="221">
        <f>'Y5 PC'!G295</f>
        <v>0</v>
      </c>
      <c r="G28" s="221">
        <f>'Y5 PC'!H295</f>
        <v>0</v>
      </c>
      <c r="H28" s="221">
        <f>'Y5 PC'!I295</f>
        <v>0</v>
      </c>
      <c r="I28" s="221">
        <f>'Y5 PC'!K295</f>
        <v>0</v>
      </c>
      <c r="J28" s="52"/>
      <c r="K28" s="55"/>
      <c r="L28" s="48"/>
      <c r="M28" s="303"/>
      <c r="N28" s="55"/>
      <c r="O28" s="47"/>
      <c r="P28" s="118"/>
      <c r="Q28" s="48"/>
      <c r="R28" s="26">
        <f t="shared" si="1"/>
        <v>0</v>
      </c>
      <c r="S28" s="26">
        <f t="shared" si="2"/>
        <v>0</v>
      </c>
      <c r="T28" s="28">
        <f t="shared" si="3"/>
        <v>0</v>
      </c>
      <c r="U28" s="29">
        <f t="shared" si="4"/>
        <v>0</v>
      </c>
      <c r="V28" s="27">
        <f t="shared" si="5"/>
        <v>0</v>
      </c>
      <c r="W28" s="25">
        <f t="shared" si="6"/>
        <v>0</v>
      </c>
      <c r="X28" s="30"/>
      <c r="Y28" s="26">
        <f t="shared" si="7"/>
        <v>0</v>
      </c>
    </row>
    <row r="29" spans="1:25" ht="16.2" customHeight="1" x14ac:dyDescent="0.3">
      <c r="A29" s="180"/>
      <c r="B29" s="201" t="s">
        <v>238</v>
      </c>
      <c r="C29" s="202" t="s">
        <v>114</v>
      </c>
      <c r="D29" s="203"/>
      <c r="E29" s="222">
        <f>'Y5 PC'!E307</f>
        <v>0</v>
      </c>
      <c r="F29" s="222">
        <f>'Y5 PC'!G307</f>
        <v>0</v>
      </c>
      <c r="G29" s="222">
        <f>'Y5 PC'!H307</f>
        <v>0</v>
      </c>
      <c r="H29" s="222">
        <f>'Y5 PC'!I307</f>
        <v>0</v>
      </c>
      <c r="I29" s="222">
        <f>'Y5 PC'!K307</f>
        <v>0</v>
      </c>
      <c r="J29" s="200"/>
      <c r="K29" s="160"/>
      <c r="L29" s="59"/>
      <c r="M29" s="300">
        <f t="shared" ref="M29:M34" si="8">SUM($K29:$L29)</f>
        <v>0</v>
      </c>
      <c r="N29" s="160"/>
      <c r="O29" s="58"/>
      <c r="P29" s="117"/>
      <c r="Q29" s="59"/>
      <c r="R29" s="83">
        <f t="shared" ref="R29:R34" si="9">SUM($N29:$Q29)</f>
        <v>0</v>
      </c>
      <c r="S29" s="83">
        <f t="shared" ref="S29:S34" si="10">I29+J29+M29+R29</f>
        <v>0</v>
      </c>
      <c r="T29" s="61">
        <f t="shared" ref="T29:T34" si="11">25%*(S29-J29)</f>
        <v>0</v>
      </c>
      <c r="U29" s="85">
        <f t="shared" ref="U29:U34" si="12">ROUND(SUM(S29:T29),0)</f>
        <v>0</v>
      </c>
      <c r="V29" s="19">
        <f t="shared" ref="V29:V34" si="13">$V$4*$U29</f>
        <v>0</v>
      </c>
      <c r="W29" s="20">
        <f t="shared" ref="W29:W34" si="14">$W$4*$U29</f>
        <v>0</v>
      </c>
      <c r="X29" s="21"/>
      <c r="Y29" s="83">
        <f t="shared" ref="Y29:Y34" si="15">ROUND(SUM($V29:$X29),0)</f>
        <v>0</v>
      </c>
    </row>
    <row r="30" spans="1:25" x14ac:dyDescent="0.3">
      <c r="A30" s="180"/>
      <c r="B30" s="36" t="s">
        <v>239</v>
      </c>
      <c r="C30" s="37" t="s">
        <v>115</v>
      </c>
      <c r="D30" s="38"/>
      <c r="E30" s="221">
        <f>'Y5 PC'!E319</f>
        <v>0</v>
      </c>
      <c r="F30" s="221">
        <f>'Y5 PC'!G319</f>
        <v>0</v>
      </c>
      <c r="G30" s="221">
        <f>'Y5 PC'!H319</f>
        <v>0</v>
      </c>
      <c r="H30" s="221">
        <f>'Y5 PC'!I319</f>
        <v>0</v>
      </c>
      <c r="I30" s="221">
        <f>'Y5 PC'!K319</f>
        <v>0</v>
      </c>
      <c r="J30" s="52"/>
      <c r="K30" s="55"/>
      <c r="L30" s="48"/>
      <c r="M30" s="304">
        <f t="shared" si="8"/>
        <v>0</v>
      </c>
      <c r="N30" s="55"/>
      <c r="O30" s="47"/>
      <c r="P30" s="118"/>
      <c r="Q30" s="48"/>
      <c r="R30" s="39">
        <f t="shared" si="9"/>
        <v>0</v>
      </c>
      <c r="S30" s="39">
        <f t="shared" si="10"/>
        <v>0</v>
      </c>
      <c r="T30" s="28">
        <f t="shared" si="11"/>
        <v>0</v>
      </c>
      <c r="U30" s="40">
        <f t="shared" si="12"/>
        <v>0</v>
      </c>
      <c r="V30" s="27">
        <f t="shared" si="13"/>
        <v>0</v>
      </c>
      <c r="W30" s="25">
        <f t="shared" si="14"/>
        <v>0</v>
      </c>
      <c r="X30" s="30"/>
      <c r="Y30" s="39">
        <f t="shared" si="15"/>
        <v>0</v>
      </c>
    </row>
    <row r="31" spans="1:25" x14ac:dyDescent="0.3">
      <c r="A31" s="180"/>
      <c r="B31" s="36" t="s">
        <v>240</v>
      </c>
      <c r="C31" s="37" t="s">
        <v>116</v>
      </c>
      <c r="D31" s="38"/>
      <c r="E31" s="221">
        <f>'Y5 PC'!E331</f>
        <v>0</v>
      </c>
      <c r="F31" s="221">
        <f>'Y5 PC'!G331</f>
        <v>0</v>
      </c>
      <c r="G31" s="221">
        <f>'Y5 PC'!H331</f>
        <v>0</v>
      </c>
      <c r="H31" s="221">
        <f>'Y5 PC'!I331</f>
        <v>0</v>
      </c>
      <c r="I31" s="221">
        <f>'Y5 PC'!K331</f>
        <v>0</v>
      </c>
      <c r="J31" s="52"/>
      <c r="K31" s="55"/>
      <c r="L31" s="48"/>
      <c r="M31" s="304">
        <f t="shared" si="8"/>
        <v>0</v>
      </c>
      <c r="N31" s="55"/>
      <c r="O31" s="47"/>
      <c r="P31" s="118"/>
      <c r="Q31" s="48"/>
      <c r="R31" s="39">
        <f t="shared" si="9"/>
        <v>0</v>
      </c>
      <c r="S31" s="39">
        <f t="shared" si="10"/>
        <v>0</v>
      </c>
      <c r="T31" s="28">
        <f t="shared" si="11"/>
        <v>0</v>
      </c>
      <c r="U31" s="40">
        <f t="shared" si="12"/>
        <v>0</v>
      </c>
      <c r="V31" s="27">
        <f t="shared" si="13"/>
        <v>0</v>
      </c>
      <c r="W31" s="25">
        <f t="shared" si="14"/>
        <v>0</v>
      </c>
      <c r="X31" s="30"/>
      <c r="Y31" s="39">
        <f t="shared" si="15"/>
        <v>0</v>
      </c>
    </row>
    <row r="32" spans="1:25" x14ac:dyDescent="0.3">
      <c r="A32" s="180"/>
      <c r="B32" s="36" t="s">
        <v>241</v>
      </c>
      <c r="C32" s="37" t="s">
        <v>117</v>
      </c>
      <c r="D32" s="38"/>
      <c r="E32" s="221">
        <f>'Y5 PC'!E343</f>
        <v>0</v>
      </c>
      <c r="F32" s="221">
        <f>'Y5 PC'!G343</f>
        <v>0</v>
      </c>
      <c r="G32" s="221">
        <f>'Y5 PC'!H343</f>
        <v>0</v>
      </c>
      <c r="H32" s="221">
        <f>'Y5 PC'!I343</f>
        <v>0</v>
      </c>
      <c r="I32" s="221">
        <f>'Y5 PC'!K343</f>
        <v>0</v>
      </c>
      <c r="J32" s="52"/>
      <c r="K32" s="55"/>
      <c r="L32" s="48"/>
      <c r="M32" s="304">
        <f t="shared" si="8"/>
        <v>0</v>
      </c>
      <c r="N32" s="55"/>
      <c r="O32" s="47"/>
      <c r="P32" s="118"/>
      <c r="Q32" s="48"/>
      <c r="R32" s="39">
        <f t="shared" si="9"/>
        <v>0</v>
      </c>
      <c r="S32" s="39">
        <f t="shared" si="10"/>
        <v>0</v>
      </c>
      <c r="T32" s="28">
        <f t="shared" si="11"/>
        <v>0</v>
      </c>
      <c r="U32" s="40">
        <f t="shared" si="12"/>
        <v>0</v>
      </c>
      <c r="V32" s="27">
        <f t="shared" si="13"/>
        <v>0</v>
      </c>
      <c r="W32" s="25">
        <f t="shared" si="14"/>
        <v>0</v>
      </c>
      <c r="X32" s="30"/>
      <c r="Y32" s="39">
        <f t="shared" si="15"/>
        <v>0</v>
      </c>
    </row>
    <row r="33" spans="1:25" x14ac:dyDescent="0.3">
      <c r="A33" s="180"/>
      <c r="B33" s="36" t="s">
        <v>242</v>
      </c>
      <c r="C33" s="37" t="s">
        <v>118</v>
      </c>
      <c r="D33" s="38"/>
      <c r="E33" s="221">
        <f>'Y5 PC'!E355</f>
        <v>0</v>
      </c>
      <c r="F33" s="221">
        <f>'Y5 PC'!G355</f>
        <v>0</v>
      </c>
      <c r="G33" s="221">
        <f>'Y5 PC'!H355</f>
        <v>0</v>
      </c>
      <c r="H33" s="221">
        <f>'Y5 PC'!I355</f>
        <v>0</v>
      </c>
      <c r="I33" s="221">
        <f>'Y5 PC'!K355</f>
        <v>0</v>
      </c>
      <c r="J33" s="52"/>
      <c r="K33" s="55"/>
      <c r="L33" s="48"/>
      <c r="M33" s="304">
        <f t="shared" si="8"/>
        <v>0</v>
      </c>
      <c r="N33" s="55"/>
      <c r="O33" s="47"/>
      <c r="P33" s="118"/>
      <c r="Q33" s="48"/>
      <c r="R33" s="39">
        <f t="shared" si="9"/>
        <v>0</v>
      </c>
      <c r="S33" s="39">
        <f t="shared" si="10"/>
        <v>0</v>
      </c>
      <c r="T33" s="28">
        <f t="shared" si="11"/>
        <v>0</v>
      </c>
      <c r="U33" s="40">
        <f t="shared" si="12"/>
        <v>0</v>
      </c>
      <c r="V33" s="27">
        <f t="shared" si="13"/>
        <v>0</v>
      </c>
      <c r="W33" s="25">
        <f t="shared" si="14"/>
        <v>0</v>
      </c>
      <c r="X33" s="30"/>
      <c r="Y33" s="39">
        <f t="shared" si="15"/>
        <v>0</v>
      </c>
    </row>
    <row r="34" spans="1:25" ht="15" thickBot="1" x14ac:dyDescent="0.35">
      <c r="A34" s="205"/>
      <c r="B34" s="169" t="s">
        <v>243</v>
      </c>
      <c r="C34" s="170" t="s">
        <v>119</v>
      </c>
      <c r="D34" s="171"/>
      <c r="E34" s="223">
        <f>'Y5 PC'!E367</f>
        <v>0</v>
      </c>
      <c r="F34" s="223">
        <f>'Y5 PC'!G367</f>
        <v>0</v>
      </c>
      <c r="G34" s="223">
        <f>'Y5 PC'!H367</f>
        <v>0</v>
      </c>
      <c r="H34" s="223">
        <f>'Y5 PC'!I367</f>
        <v>0</v>
      </c>
      <c r="I34" s="223">
        <f>'Y5 PC'!K367</f>
        <v>0</v>
      </c>
      <c r="J34" s="53"/>
      <c r="K34" s="56"/>
      <c r="L34" s="50"/>
      <c r="M34" s="301">
        <f t="shared" si="8"/>
        <v>0</v>
      </c>
      <c r="N34" s="56"/>
      <c r="O34" s="49"/>
      <c r="P34" s="120"/>
      <c r="Q34" s="50"/>
      <c r="R34" s="41">
        <f t="shared" si="9"/>
        <v>0</v>
      </c>
      <c r="S34" s="41">
        <f t="shared" si="10"/>
        <v>0</v>
      </c>
      <c r="T34" s="32">
        <f t="shared" si="11"/>
        <v>0</v>
      </c>
      <c r="U34" s="42">
        <f t="shared" si="12"/>
        <v>0</v>
      </c>
      <c r="V34" s="172">
        <f t="shared" si="13"/>
        <v>0</v>
      </c>
      <c r="W34" s="173">
        <f t="shared" si="14"/>
        <v>0</v>
      </c>
      <c r="X34" s="174"/>
      <c r="Y34" s="41">
        <f t="shared" si="15"/>
        <v>0</v>
      </c>
    </row>
    <row r="35" spans="1:25" x14ac:dyDescent="0.3">
      <c r="A35" s="182"/>
      <c r="B35" s="23" t="s">
        <v>15</v>
      </c>
      <c r="C35" s="24" t="s">
        <v>87</v>
      </c>
      <c r="D35" s="13" t="s">
        <v>88</v>
      </c>
      <c r="E35" s="221">
        <f>'Y5 PC'!E379</f>
        <v>0</v>
      </c>
      <c r="F35" s="221">
        <f>'Y5 PC'!G379</f>
        <v>0</v>
      </c>
      <c r="G35" s="221">
        <f>'Y5 PC'!H379</f>
        <v>0</v>
      </c>
      <c r="H35" s="221">
        <f>'Y5 PC'!I379</f>
        <v>0</v>
      </c>
      <c r="I35" s="221">
        <f>'Y5 PC'!K379</f>
        <v>0</v>
      </c>
      <c r="J35" s="52"/>
      <c r="K35" s="55"/>
      <c r="L35" s="48"/>
      <c r="M35" s="303"/>
      <c r="N35" s="55"/>
      <c r="O35" s="47"/>
      <c r="P35" s="118"/>
      <c r="Q35" s="48"/>
      <c r="R35" s="26">
        <f t="shared" si="1"/>
        <v>0</v>
      </c>
      <c r="S35" s="26">
        <f t="shared" si="2"/>
        <v>0</v>
      </c>
      <c r="T35" s="28">
        <f t="shared" si="3"/>
        <v>0</v>
      </c>
      <c r="U35" s="29">
        <f t="shared" si="4"/>
        <v>0</v>
      </c>
      <c r="V35" s="27">
        <f t="shared" si="5"/>
        <v>0</v>
      </c>
      <c r="W35" s="25">
        <f t="shared" si="6"/>
        <v>0</v>
      </c>
      <c r="X35" s="30"/>
      <c r="Y35" s="26">
        <f t="shared" si="7"/>
        <v>0</v>
      </c>
    </row>
    <row r="36" spans="1:25" x14ac:dyDescent="0.3">
      <c r="A36" s="182"/>
      <c r="B36" s="23" t="s">
        <v>16</v>
      </c>
      <c r="C36" s="24" t="s">
        <v>89</v>
      </c>
      <c r="D36" s="92" t="s">
        <v>90</v>
      </c>
      <c r="E36" s="221">
        <f>'Y5 PC'!E391</f>
        <v>0</v>
      </c>
      <c r="F36" s="221">
        <f>'Y5 PC'!G391</f>
        <v>0</v>
      </c>
      <c r="G36" s="221">
        <f>'Y5 PC'!H391</f>
        <v>0</v>
      </c>
      <c r="H36" s="221">
        <f>'Y5 PC'!I391</f>
        <v>0</v>
      </c>
      <c r="I36" s="221">
        <f>'Y5 PC'!K391</f>
        <v>0</v>
      </c>
      <c r="J36" s="52"/>
      <c r="K36" s="55"/>
      <c r="L36" s="48"/>
      <c r="M36" s="303"/>
      <c r="N36" s="55"/>
      <c r="O36" s="47"/>
      <c r="P36" s="118"/>
      <c r="Q36" s="48"/>
      <c r="R36" s="26">
        <f t="shared" si="1"/>
        <v>0</v>
      </c>
      <c r="S36" s="26">
        <f t="shared" si="2"/>
        <v>0</v>
      </c>
      <c r="T36" s="28">
        <f t="shared" si="3"/>
        <v>0</v>
      </c>
      <c r="U36" s="29">
        <f t="shared" si="4"/>
        <v>0</v>
      </c>
      <c r="V36" s="27">
        <f t="shared" si="5"/>
        <v>0</v>
      </c>
      <c r="W36" s="25">
        <f t="shared" si="6"/>
        <v>0</v>
      </c>
      <c r="X36" s="30"/>
      <c r="Y36" s="26">
        <f t="shared" si="7"/>
        <v>0</v>
      </c>
    </row>
    <row r="37" spans="1:25" x14ac:dyDescent="0.3">
      <c r="A37" s="182"/>
      <c r="B37" s="23" t="s">
        <v>17</v>
      </c>
      <c r="C37" s="24" t="s">
        <v>91</v>
      </c>
      <c r="D37" s="92" t="s">
        <v>40</v>
      </c>
      <c r="E37" s="221">
        <f>'Y5 PC'!E403</f>
        <v>0</v>
      </c>
      <c r="F37" s="221">
        <f>'Y5 PC'!G403</f>
        <v>0</v>
      </c>
      <c r="G37" s="221">
        <f>'Y5 PC'!H403</f>
        <v>0</v>
      </c>
      <c r="H37" s="221">
        <f>'Y5 PC'!I403</f>
        <v>0</v>
      </c>
      <c r="I37" s="221">
        <f>'Y5 PC'!K403</f>
        <v>0</v>
      </c>
      <c r="J37" s="52"/>
      <c r="K37" s="55"/>
      <c r="L37" s="48"/>
      <c r="M37" s="303">
        <f t="shared" si="0"/>
        <v>0</v>
      </c>
      <c r="N37" s="55"/>
      <c r="O37" s="47"/>
      <c r="P37" s="118"/>
      <c r="Q37" s="48"/>
      <c r="R37" s="26">
        <f t="shared" si="1"/>
        <v>0</v>
      </c>
      <c r="S37" s="26">
        <f t="shared" si="2"/>
        <v>0</v>
      </c>
      <c r="T37" s="28">
        <f t="shared" si="3"/>
        <v>0</v>
      </c>
      <c r="U37" s="29">
        <f t="shared" si="4"/>
        <v>0</v>
      </c>
      <c r="V37" s="27">
        <f t="shared" si="5"/>
        <v>0</v>
      </c>
      <c r="W37" s="25">
        <f t="shared" si="6"/>
        <v>0</v>
      </c>
      <c r="X37" s="30"/>
      <c r="Y37" s="26">
        <f t="shared" si="7"/>
        <v>0</v>
      </c>
    </row>
    <row r="38" spans="1:25" x14ac:dyDescent="0.3">
      <c r="A38" s="182"/>
      <c r="B38" s="23" t="s">
        <v>18</v>
      </c>
      <c r="C38" s="24" t="s">
        <v>92</v>
      </c>
      <c r="D38" s="13" t="s">
        <v>41</v>
      </c>
      <c r="E38" s="221">
        <f>'Y5 PC'!E415</f>
        <v>0</v>
      </c>
      <c r="F38" s="221">
        <f>'Y5 PC'!G415</f>
        <v>0</v>
      </c>
      <c r="G38" s="221">
        <f>'Y5 PC'!H415</f>
        <v>0</v>
      </c>
      <c r="H38" s="221">
        <f>'Y5 PC'!I415</f>
        <v>0</v>
      </c>
      <c r="I38" s="221">
        <f>'Y5 PC'!K415</f>
        <v>0</v>
      </c>
      <c r="J38" s="52"/>
      <c r="K38" s="55"/>
      <c r="L38" s="48"/>
      <c r="M38" s="303">
        <f t="shared" si="0"/>
        <v>0</v>
      </c>
      <c r="N38" s="55"/>
      <c r="O38" s="47"/>
      <c r="P38" s="118"/>
      <c r="Q38" s="48"/>
      <c r="R38" s="26">
        <f t="shared" si="1"/>
        <v>0</v>
      </c>
      <c r="S38" s="26">
        <f t="shared" si="2"/>
        <v>0</v>
      </c>
      <c r="T38" s="28">
        <f t="shared" si="3"/>
        <v>0</v>
      </c>
      <c r="U38" s="29">
        <f t="shared" si="4"/>
        <v>0</v>
      </c>
      <c r="V38" s="27">
        <f t="shared" si="5"/>
        <v>0</v>
      </c>
      <c r="W38" s="25">
        <f t="shared" si="6"/>
        <v>0</v>
      </c>
      <c r="X38" s="30"/>
      <c r="Y38" s="26">
        <f t="shared" si="7"/>
        <v>0</v>
      </c>
    </row>
    <row r="39" spans="1:25" x14ac:dyDescent="0.3">
      <c r="A39" s="182"/>
      <c r="B39" s="23" t="s">
        <v>19</v>
      </c>
      <c r="C39" s="24" t="s">
        <v>93</v>
      </c>
      <c r="D39" s="92" t="s">
        <v>94</v>
      </c>
      <c r="E39" s="221">
        <f>'Y5 PC'!E427</f>
        <v>0</v>
      </c>
      <c r="F39" s="221">
        <f>'Y5 PC'!G427</f>
        <v>0</v>
      </c>
      <c r="G39" s="221">
        <f>'Y5 PC'!H427</f>
        <v>0</v>
      </c>
      <c r="H39" s="221">
        <f>'Y5 PC'!I427</f>
        <v>0</v>
      </c>
      <c r="I39" s="221">
        <f>'Y5 PC'!K427</f>
        <v>0</v>
      </c>
      <c r="J39" s="52"/>
      <c r="K39" s="55"/>
      <c r="L39" s="48"/>
      <c r="M39" s="303">
        <f t="shared" si="0"/>
        <v>0</v>
      </c>
      <c r="N39" s="55"/>
      <c r="O39" s="47"/>
      <c r="P39" s="118"/>
      <c r="Q39" s="48"/>
      <c r="R39" s="26">
        <f t="shared" si="1"/>
        <v>0</v>
      </c>
      <c r="S39" s="26">
        <f t="shared" si="2"/>
        <v>0</v>
      </c>
      <c r="T39" s="28">
        <f t="shared" si="3"/>
        <v>0</v>
      </c>
      <c r="U39" s="29">
        <f t="shared" si="4"/>
        <v>0</v>
      </c>
      <c r="V39" s="27">
        <f t="shared" si="5"/>
        <v>0</v>
      </c>
      <c r="W39" s="25">
        <f t="shared" si="6"/>
        <v>0</v>
      </c>
      <c r="X39" s="30"/>
      <c r="Y39" s="26">
        <f t="shared" si="7"/>
        <v>0</v>
      </c>
    </row>
    <row r="40" spans="1:25" x14ac:dyDescent="0.3">
      <c r="A40" s="182"/>
      <c r="B40" s="23" t="s">
        <v>20</v>
      </c>
      <c r="C40" s="24" t="s">
        <v>95</v>
      </c>
      <c r="D40" s="92" t="s">
        <v>96</v>
      </c>
      <c r="E40" s="221">
        <f>'Y5 PC'!E439</f>
        <v>0</v>
      </c>
      <c r="F40" s="221">
        <f>'Y5 PC'!G439</f>
        <v>0</v>
      </c>
      <c r="G40" s="221">
        <f>'Y5 PC'!H439</f>
        <v>0</v>
      </c>
      <c r="H40" s="221">
        <f>'Y5 PC'!I439</f>
        <v>0</v>
      </c>
      <c r="I40" s="221">
        <f>'Y5 PC'!K439</f>
        <v>0</v>
      </c>
      <c r="J40" s="52"/>
      <c r="K40" s="55"/>
      <c r="L40" s="48"/>
      <c r="M40" s="303">
        <f t="shared" si="0"/>
        <v>0</v>
      </c>
      <c r="N40" s="55"/>
      <c r="O40" s="47"/>
      <c r="P40" s="118"/>
      <c r="Q40" s="48"/>
      <c r="R40" s="26">
        <f t="shared" si="1"/>
        <v>0</v>
      </c>
      <c r="S40" s="26">
        <f t="shared" si="2"/>
        <v>0</v>
      </c>
      <c r="T40" s="28">
        <f t="shared" si="3"/>
        <v>0</v>
      </c>
      <c r="U40" s="29">
        <f t="shared" si="4"/>
        <v>0</v>
      </c>
      <c r="V40" s="27">
        <f t="shared" si="5"/>
        <v>0</v>
      </c>
      <c r="W40" s="25">
        <f t="shared" si="6"/>
        <v>0</v>
      </c>
      <c r="X40" s="30"/>
      <c r="Y40" s="26">
        <f t="shared" si="7"/>
        <v>0</v>
      </c>
    </row>
    <row r="41" spans="1:25" x14ac:dyDescent="0.3">
      <c r="A41" s="11"/>
      <c r="B41" s="23" t="s">
        <v>21</v>
      </c>
      <c r="C41" s="24" t="s">
        <v>167</v>
      </c>
      <c r="D41" s="92" t="s">
        <v>97</v>
      </c>
      <c r="E41" s="221">
        <f>'Y5 PC'!E451</f>
        <v>0</v>
      </c>
      <c r="F41" s="221">
        <f>'Y5 PC'!G451</f>
        <v>0</v>
      </c>
      <c r="G41" s="221">
        <f>'Y5 PC'!H451</f>
        <v>0</v>
      </c>
      <c r="H41" s="221">
        <f>'Y5 PC'!I451</f>
        <v>0</v>
      </c>
      <c r="I41" s="221">
        <f>'Y5 PC'!K451</f>
        <v>0</v>
      </c>
      <c r="J41" s="52"/>
      <c r="K41" s="55"/>
      <c r="L41" s="48"/>
      <c r="M41" s="303">
        <f t="shared" si="0"/>
        <v>0</v>
      </c>
      <c r="N41" s="55"/>
      <c r="O41" s="47"/>
      <c r="P41" s="118"/>
      <c r="Q41" s="48"/>
      <c r="R41" s="26">
        <f t="shared" si="1"/>
        <v>0</v>
      </c>
      <c r="S41" s="26">
        <f t="shared" si="2"/>
        <v>0</v>
      </c>
      <c r="T41" s="28">
        <f t="shared" si="3"/>
        <v>0</v>
      </c>
      <c r="U41" s="29">
        <f t="shared" si="4"/>
        <v>0</v>
      </c>
      <c r="V41" s="27">
        <f t="shared" si="5"/>
        <v>0</v>
      </c>
      <c r="W41" s="25">
        <f t="shared" si="6"/>
        <v>0</v>
      </c>
      <c r="X41" s="30"/>
      <c r="Y41" s="26">
        <f t="shared" si="7"/>
        <v>0</v>
      </c>
    </row>
    <row r="42" spans="1:25" x14ac:dyDescent="0.3">
      <c r="A42" s="180"/>
      <c r="B42" s="201" t="s">
        <v>244</v>
      </c>
      <c r="C42" s="202" t="s">
        <v>120</v>
      </c>
      <c r="D42" s="203"/>
      <c r="E42" s="222">
        <f>'Y5 PC'!E463</f>
        <v>0</v>
      </c>
      <c r="F42" s="222">
        <f>'Y5 PC'!G463</f>
        <v>0</v>
      </c>
      <c r="G42" s="222">
        <f>'Y5 PC'!H463</f>
        <v>0</v>
      </c>
      <c r="H42" s="222">
        <f>'Y5 PC'!I463</f>
        <v>0</v>
      </c>
      <c r="I42" s="222">
        <f>'Y5 PC'!K463</f>
        <v>0</v>
      </c>
      <c r="J42" s="200"/>
      <c r="K42" s="160"/>
      <c r="L42" s="59"/>
      <c r="M42" s="300">
        <f>SUM($K42:$L42)</f>
        <v>0</v>
      </c>
      <c r="N42" s="160"/>
      <c r="O42" s="58"/>
      <c r="P42" s="117"/>
      <c r="Q42" s="59"/>
      <c r="R42" s="83">
        <f>SUM($N42:$Q42)</f>
        <v>0</v>
      </c>
      <c r="S42" s="83">
        <f>I42+J42+M42+R42</f>
        <v>0</v>
      </c>
      <c r="T42" s="61">
        <f>25%*(S42-J42)</f>
        <v>0</v>
      </c>
      <c r="U42" s="85">
        <f>ROUND(SUM(S42:T42),0)</f>
        <v>0</v>
      </c>
      <c r="V42" s="19">
        <f>$V$4*$U42</f>
        <v>0</v>
      </c>
      <c r="W42" s="20">
        <f>$W$4*$U42</f>
        <v>0</v>
      </c>
      <c r="X42" s="21"/>
      <c r="Y42" s="83">
        <f>ROUND(SUM($V42:$X42),0)</f>
        <v>0</v>
      </c>
    </row>
    <row r="43" spans="1:25" ht="15" thickBot="1" x14ac:dyDescent="0.35">
      <c r="A43" s="205"/>
      <c r="B43" s="169" t="s">
        <v>245</v>
      </c>
      <c r="C43" s="170" t="s">
        <v>121</v>
      </c>
      <c r="D43" s="171"/>
      <c r="E43" s="223">
        <f>'Y5 PC'!E475</f>
        <v>0</v>
      </c>
      <c r="F43" s="223">
        <f>'Y5 PC'!G475</f>
        <v>0</v>
      </c>
      <c r="G43" s="223">
        <f>'Y5 PC'!H475</f>
        <v>0</v>
      </c>
      <c r="H43" s="223">
        <f>'Y5 PC'!I475</f>
        <v>0</v>
      </c>
      <c r="I43" s="223">
        <f>'Y5 PC'!K475</f>
        <v>0</v>
      </c>
      <c r="J43" s="53"/>
      <c r="K43" s="56"/>
      <c r="L43" s="50"/>
      <c r="M43" s="301">
        <f>SUM($K43:$L43)</f>
        <v>0</v>
      </c>
      <c r="N43" s="56"/>
      <c r="O43" s="49"/>
      <c r="P43" s="120"/>
      <c r="Q43" s="50"/>
      <c r="R43" s="41">
        <f>SUM($N43:$Q43)</f>
        <v>0</v>
      </c>
      <c r="S43" s="41">
        <f>I43+J43+M43+R43</f>
        <v>0</v>
      </c>
      <c r="T43" s="32">
        <f>25%*(S43-J43)</f>
        <v>0</v>
      </c>
      <c r="U43" s="42">
        <f>ROUND(SUM(S43:T43),0)</f>
        <v>0</v>
      </c>
      <c r="V43" s="172">
        <f>$V$4*$U43</f>
        <v>0</v>
      </c>
      <c r="W43" s="173">
        <f>$W$4*$U43</f>
        <v>0</v>
      </c>
      <c r="X43" s="174"/>
      <c r="Y43" s="41">
        <f>ROUND(SUM($V43:$X43),0)</f>
        <v>0</v>
      </c>
    </row>
    <row r="44" spans="1:25" x14ac:dyDescent="0.3">
      <c r="A44" s="182"/>
      <c r="B44" s="23" t="s">
        <v>22</v>
      </c>
      <c r="C44" s="24" t="s">
        <v>190</v>
      </c>
      <c r="D44" s="92" t="s">
        <v>98</v>
      </c>
      <c r="E44" s="221">
        <f>'Y5 PC'!E487</f>
        <v>0</v>
      </c>
      <c r="F44" s="221">
        <f>'Y5 PC'!G487</f>
        <v>0</v>
      </c>
      <c r="G44" s="221">
        <f>'Y5 PC'!H487</f>
        <v>0</v>
      </c>
      <c r="H44" s="221">
        <f>'Y5 PC'!I487</f>
        <v>0</v>
      </c>
      <c r="I44" s="221">
        <f>'Y5 PC'!K487</f>
        <v>0</v>
      </c>
      <c r="J44" s="52"/>
      <c r="K44" s="55"/>
      <c r="L44" s="48"/>
      <c r="M44" s="303">
        <f t="shared" si="0"/>
        <v>0</v>
      </c>
      <c r="N44" s="55"/>
      <c r="O44" s="47"/>
      <c r="P44" s="118"/>
      <c r="Q44" s="48"/>
      <c r="R44" s="26">
        <f t="shared" si="1"/>
        <v>0</v>
      </c>
      <c r="S44" s="26">
        <f t="shared" si="2"/>
        <v>0</v>
      </c>
      <c r="T44" s="28">
        <f t="shared" si="3"/>
        <v>0</v>
      </c>
      <c r="U44" s="29">
        <f t="shared" si="4"/>
        <v>0</v>
      </c>
      <c r="V44" s="27">
        <f t="shared" si="5"/>
        <v>0</v>
      </c>
      <c r="W44" s="25">
        <f t="shared" si="6"/>
        <v>0</v>
      </c>
      <c r="X44" s="30"/>
      <c r="Y44" s="26">
        <f t="shared" si="7"/>
        <v>0</v>
      </c>
    </row>
    <row r="45" spans="1:25" x14ac:dyDescent="0.3">
      <c r="A45" s="182"/>
      <c r="B45" s="23" t="s">
        <v>23</v>
      </c>
      <c r="C45" s="24" t="s">
        <v>99</v>
      </c>
      <c r="D45" s="13" t="s">
        <v>42</v>
      </c>
      <c r="E45" s="221">
        <f>'Y5 PC'!E499</f>
        <v>0</v>
      </c>
      <c r="F45" s="221">
        <f>'Y5 PC'!G499</f>
        <v>0</v>
      </c>
      <c r="G45" s="221">
        <f>'Y5 PC'!H499</f>
        <v>0</v>
      </c>
      <c r="H45" s="221">
        <f>'Y5 PC'!I499</f>
        <v>0</v>
      </c>
      <c r="I45" s="221">
        <f>'Y5 PC'!K499</f>
        <v>0</v>
      </c>
      <c r="J45" s="52"/>
      <c r="K45" s="55"/>
      <c r="L45" s="48"/>
      <c r="M45" s="303">
        <f t="shared" si="0"/>
        <v>0</v>
      </c>
      <c r="N45" s="55"/>
      <c r="O45" s="47"/>
      <c r="P45" s="118"/>
      <c r="Q45" s="48"/>
      <c r="R45" s="26">
        <f t="shared" si="1"/>
        <v>0</v>
      </c>
      <c r="S45" s="26">
        <f t="shared" si="2"/>
        <v>0</v>
      </c>
      <c r="T45" s="28">
        <f t="shared" si="3"/>
        <v>0</v>
      </c>
      <c r="U45" s="29">
        <f t="shared" si="4"/>
        <v>0</v>
      </c>
      <c r="V45" s="27">
        <f t="shared" si="5"/>
        <v>0</v>
      </c>
      <c r="W45" s="25">
        <f t="shared" si="6"/>
        <v>0</v>
      </c>
      <c r="X45" s="30"/>
      <c r="Y45" s="26">
        <f t="shared" si="7"/>
        <v>0</v>
      </c>
    </row>
    <row r="46" spans="1:25" x14ac:dyDescent="0.3">
      <c r="A46" s="182"/>
      <c r="B46" s="23" t="s">
        <v>24</v>
      </c>
      <c r="C46" s="24" t="s">
        <v>100</v>
      </c>
      <c r="D46" s="92" t="s">
        <v>101</v>
      </c>
      <c r="E46" s="221">
        <f>'Y5 PC'!E511</f>
        <v>0</v>
      </c>
      <c r="F46" s="221">
        <f>'Y5 PC'!G511</f>
        <v>0</v>
      </c>
      <c r="G46" s="221">
        <f>'Y5 PC'!H511</f>
        <v>0</v>
      </c>
      <c r="H46" s="221">
        <f>'Y5 PC'!I511</f>
        <v>0</v>
      </c>
      <c r="I46" s="221">
        <f>'Y5 PC'!K511</f>
        <v>0</v>
      </c>
      <c r="J46" s="52"/>
      <c r="K46" s="55"/>
      <c r="L46" s="48"/>
      <c r="M46" s="303">
        <f t="shared" si="0"/>
        <v>0</v>
      </c>
      <c r="N46" s="55"/>
      <c r="O46" s="47"/>
      <c r="P46" s="118"/>
      <c r="Q46" s="48"/>
      <c r="R46" s="26">
        <f t="shared" si="1"/>
        <v>0</v>
      </c>
      <c r="S46" s="26">
        <f t="shared" si="2"/>
        <v>0</v>
      </c>
      <c r="T46" s="28">
        <f t="shared" si="3"/>
        <v>0</v>
      </c>
      <c r="U46" s="29">
        <f t="shared" si="4"/>
        <v>0</v>
      </c>
      <c r="V46" s="27">
        <f t="shared" si="5"/>
        <v>0</v>
      </c>
      <c r="W46" s="25">
        <f t="shared" si="6"/>
        <v>0</v>
      </c>
      <c r="X46" s="30"/>
      <c r="Y46" s="26">
        <f t="shared" si="7"/>
        <v>0</v>
      </c>
    </row>
    <row r="47" spans="1:25" x14ac:dyDescent="0.3">
      <c r="A47" s="182"/>
      <c r="B47" s="23" t="s">
        <v>25</v>
      </c>
      <c r="C47" s="24" t="s">
        <v>102</v>
      </c>
      <c r="D47" s="13" t="s">
        <v>103</v>
      </c>
      <c r="E47" s="221">
        <f>'Y5 PC'!E523</f>
        <v>0</v>
      </c>
      <c r="F47" s="221">
        <f>'Y5 PC'!G523</f>
        <v>0</v>
      </c>
      <c r="G47" s="221">
        <f>'Y5 PC'!H523</f>
        <v>0</v>
      </c>
      <c r="H47" s="221">
        <f>'Y5 PC'!I523</f>
        <v>0</v>
      </c>
      <c r="I47" s="221">
        <f>'Y5 PC'!K523</f>
        <v>0</v>
      </c>
      <c r="J47" s="52"/>
      <c r="K47" s="55"/>
      <c r="L47" s="48"/>
      <c r="M47" s="303">
        <f t="shared" si="0"/>
        <v>0</v>
      </c>
      <c r="N47" s="55"/>
      <c r="O47" s="47"/>
      <c r="P47" s="118"/>
      <c r="Q47" s="48"/>
      <c r="R47" s="26">
        <f t="shared" si="1"/>
        <v>0</v>
      </c>
      <c r="S47" s="26">
        <f t="shared" si="2"/>
        <v>0</v>
      </c>
      <c r="T47" s="28">
        <f t="shared" si="3"/>
        <v>0</v>
      </c>
      <c r="U47" s="29">
        <f t="shared" si="4"/>
        <v>0</v>
      </c>
      <c r="V47" s="27">
        <f t="shared" si="5"/>
        <v>0</v>
      </c>
      <c r="W47" s="25">
        <f t="shared" si="6"/>
        <v>0</v>
      </c>
      <c r="X47" s="30"/>
      <c r="Y47" s="26">
        <f t="shared" si="7"/>
        <v>0</v>
      </c>
    </row>
    <row r="48" spans="1:25" ht="15" thickBot="1" x14ac:dyDescent="0.35">
      <c r="A48" s="183"/>
      <c r="B48" s="23" t="s">
        <v>26</v>
      </c>
      <c r="C48" s="24" t="s">
        <v>104</v>
      </c>
      <c r="D48" s="92" t="s">
        <v>105</v>
      </c>
      <c r="E48" s="221">
        <f>'Y5 PC'!E535</f>
        <v>0</v>
      </c>
      <c r="F48" s="221">
        <f>'Y5 PC'!G535</f>
        <v>0</v>
      </c>
      <c r="G48" s="221">
        <f>'Y5 PC'!H535</f>
        <v>0</v>
      </c>
      <c r="H48" s="221">
        <f>'Y5 PC'!I535</f>
        <v>0</v>
      </c>
      <c r="I48" s="221">
        <f>'Y5 PC'!K535</f>
        <v>0</v>
      </c>
      <c r="J48" s="52"/>
      <c r="K48" s="55"/>
      <c r="L48" s="48"/>
      <c r="M48" s="303">
        <f t="shared" si="0"/>
        <v>0</v>
      </c>
      <c r="N48" s="55"/>
      <c r="O48" s="47"/>
      <c r="P48" s="118"/>
      <c r="Q48" s="48"/>
      <c r="R48" s="26">
        <f t="shared" si="1"/>
        <v>0</v>
      </c>
      <c r="S48" s="26">
        <f t="shared" si="2"/>
        <v>0</v>
      </c>
      <c r="T48" s="28">
        <f t="shared" si="3"/>
        <v>0</v>
      </c>
      <c r="U48" s="29">
        <f t="shared" si="4"/>
        <v>0</v>
      </c>
      <c r="V48" s="27">
        <f t="shared" si="5"/>
        <v>0</v>
      </c>
      <c r="W48" s="25">
        <f t="shared" si="6"/>
        <v>0</v>
      </c>
      <c r="X48" s="30"/>
      <c r="Y48" s="26">
        <f t="shared" si="7"/>
        <v>0</v>
      </c>
    </row>
    <row r="49" spans="1:25" ht="15" thickBot="1" x14ac:dyDescent="0.35">
      <c r="A49" s="334" t="s">
        <v>56</v>
      </c>
      <c r="B49" s="335"/>
      <c r="C49" s="335"/>
      <c r="D49" s="336"/>
      <c r="E49" s="95">
        <f t="shared" ref="E49:Y49" si="16">SUM(E5:E48)</f>
        <v>0</v>
      </c>
      <c r="F49" s="95">
        <f t="shared" si="16"/>
        <v>0</v>
      </c>
      <c r="G49" s="95">
        <f t="shared" si="16"/>
        <v>0</v>
      </c>
      <c r="H49" s="95">
        <f t="shared" si="16"/>
        <v>0</v>
      </c>
      <c r="I49" s="95">
        <f t="shared" si="16"/>
        <v>0</v>
      </c>
      <c r="J49" s="95">
        <f t="shared" si="16"/>
        <v>0</v>
      </c>
      <c r="K49" s="95">
        <f t="shared" si="16"/>
        <v>0</v>
      </c>
      <c r="L49" s="95">
        <f t="shared" si="16"/>
        <v>0</v>
      </c>
      <c r="M49" s="95">
        <f t="shared" si="16"/>
        <v>0</v>
      </c>
      <c r="N49" s="95">
        <f t="shared" si="16"/>
        <v>0</v>
      </c>
      <c r="O49" s="95">
        <f t="shared" si="16"/>
        <v>0</v>
      </c>
      <c r="P49" s="95">
        <f t="shared" si="16"/>
        <v>0</v>
      </c>
      <c r="Q49" s="95">
        <f t="shared" si="16"/>
        <v>0</v>
      </c>
      <c r="R49" s="95">
        <f t="shared" si="16"/>
        <v>0</v>
      </c>
      <c r="S49" s="95">
        <f t="shared" si="16"/>
        <v>0</v>
      </c>
      <c r="T49" s="95">
        <f t="shared" si="16"/>
        <v>0</v>
      </c>
      <c r="U49" s="95">
        <f t="shared" si="16"/>
        <v>0</v>
      </c>
      <c r="V49" s="95">
        <f t="shared" si="16"/>
        <v>0</v>
      </c>
      <c r="W49" s="95">
        <f t="shared" si="16"/>
        <v>0</v>
      </c>
      <c r="X49" s="95">
        <f t="shared" si="16"/>
        <v>0</v>
      </c>
      <c r="Y49" s="95">
        <f t="shared" si="16"/>
        <v>0</v>
      </c>
    </row>
    <row r="54" spans="1:25" s="1" customFormat="1" x14ac:dyDescent="0.3">
      <c r="A54" s="22"/>
      <c r="B54" s="22"/>
      <c r="C54" s="22"/>
      <c r="D54" s="43"/>
      <c r="E54" s="96"/>
      <c r="F54" s="113"/>
      <c r="G54" s="113"/>
      <c r="H54" s="113"/>
      <c r="I54" s="114"/>
      <c r="J54" s="22"/>
      <c r="K54" s="22"/>
      <c r="L54" s="22"/>
      <c r="N54" s="22"/>
      <c r="O54" s="22"/>
      <c r="P54" s="22"/>
      <c r="Q54" s="22"/>
      <c r="V54" s="22"/>
      <c r="W54" s="22"/>
      <c r="X54" s="22"/>
    </row>
  </sheetData>
  <sheetProtection algorithmName="SHA-512" hashValue="sMKb8rmxTcmZZytjD1jt1nSWQC7tIAqDJeIRo+dxoS8SE7svAndRGVyIAhfmeFyS9rDA3X+X6xf6kq2rJVKvPg==" saltValue="KnFAKRsu+h83ma6X3xnXUQ==" spinCount="100000" sheet="1" objects="1" scenarios="1"/>
  <mergeCells count="21">
    <mergeCell ref="A49:D49"/>
    <mergeCell ref="X2:X3"/>
    <mergeCell ref="Y2:Y4"/>
    <mergeCell ref="B3:D3"/>
    <mergeCell ref="B4:D4"/>
    <mergeCell ref="R2:R4"/>
    <mergeCell ref="S2:S4"/>
    <mergeCell ref="T2:T4"/>
    <mergeCell ref="U2:U4"/>
    <mergeCell ref="V2:V3"/>
    <mergeCell ref="W2:W3"/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</mergeCells>
  <dataValidations count="1">
    <dataValidation operator="greaterThanOrEqual" allowBlank="1" showInputMessage="1" showErrorMessage="1" sqref="O1:Q1 N1:N2 V1:X2 F1:H2 C1:D2 A1:A7 A51:XFD1048576 B1:B3 A49:XFD49 R1:U48 V4:X48 F4:H48 Y1:XFD48 I1:M48 E1:E48 B4:D48 N4:Q48 B10:XFD14 B16:XFD17 B22:XFD22 B29:XFD34 B42:XFD43"/>
  </dataValidation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27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43"/>
    <col min="5" max="5" width="15.6640625" style="76" customWidth="1"/>
    <col min="6" max="6" width="20" style="76" customWidth="1"/>
    <col min="7" max="9" width="20" style="22" customWidth="1"/>
    <col min="10" max="10" width="20.33203125" style="113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75"/>
      <c r="F1" s="75"/>
      <c r="G1" s="308" t="s">
        <v>51</v>
      </c>
      <c r="H1" s="309"/>
      <c r="I1" s="309"/>
      <c r="J1" s="309"/>
      <c r="K1" s="309"/>
      <c r="L1" s="309"/>
      <c r="M1" s="310"/>
      <c r="N1" s="311" t="s">
        <v>54</v>
      </c>
      <c r="O1" s="312"/>
      <c r="P1" s="312"/>
      <c r="Q1" s="313"/>
    </row>
    <row r="2" spans="1:17" s="2" customFormat="1" ht="30" customHeight="1" x14ac:dyDescent="0.3">
      <c r="A2" s="3" t="s">
        <v>0</v>
      </c>
      <c r="B2" s="367" t="str">
        <f>'Total budget'!B2:D2</f>
        <v>EJP SOIL 3rd call</v>
      </c>
      <c r="C2" s="367"/>
      <c r="D2" s="368"/>
      <c r="E2" s="347" t="s">
        <v>179</v>
      </c>
      <c r="F2" s="311" t="s">
        <v>43</v>
      </c>
      <c r="G2" s="312"/>
      <c r="H2" s="312"/>
      <c r="I2" s="312"/>
      <c r="J2" s="314"/>
      <c r="K2" s="319" t="s">
        <v>57</v>
      </c>
      <c r="L2" s="319" t="s">
        <v>49</v>
      </c>
      <c r="M2" s="341" t="s">
        <v>50</v>
      </c>
      <c r="N2" s="308" t="s">
        <v>34</v>
      </c>
      <c r="O2" s="309" t="s">
        <v>52</v>
      </c>
      <c r="P2" s="310" t="s">
        <v>53</v>
      </c>
      <c r="Q2" s="314" t="s">
        <v>55</v>
      </c>
    </row>
    <row r="3" spans="1:17" s="2" customFormat="1" ht="30" customHeight="1" x14ac:dyDescent="0.3">
      <c r="A3" s="89" t="s">
        <v>58</v>
      </c>
      <c r="B3" s="371" t="str">
        <f>'Total budget'!B3:D3</f>
        <v>XXX</v>
      </c>
      <c r="C3" s="372"/>
      <c r="D3" s="373"/>
      <c r="E3" s="348"/>
      <c r="F3" s="342"/>
      <c r="G3" s="394"/>
      <c r="H3" s="394"/>
      <c r="I3" s="394"/>
      <c r="J3" s="315"/>
      <c r="K3" s="320"/>
      <c r="L3" s="320"/>
      <c r="M3" s="342"/>
      <c r="N3" s="332"/>
      <c r="O3" s="333"/>
      <c r="P3" s="325"/>
      <c r="Q3" s="315"/>
    </row>
    <row r="4" spans="1:17" s="2" customFormat="1" ht="44.4" customHeight="1" thickBot="1" x14ac:dyDescent="0.35">
      <c r="A4" s="4" t="s">
        <v>72</v>
      </c>
      <c r="B4" s="339" t="s">
        <v>185</v>
      </c>
      <c r="C4" s="339"/>
      <c r="D4" s="340"/>
      <c r="E4" s="349"/>
      <c r="F4" s="166" t="s">
        <v>168</v>
      </c>
      <c r="G4" s="110" t="s">
        <v>192</v>
      </c>
      <c r="H4" s="111" t="s">
        <v>193</v>
      </c>
      <c r="I4" s="112" t="s">
        <v>194</v>
      </c>
      <c r="J4" s="167" t="s">
        <v>66</v>
      </c>
      <c r="K4" s="321"/>
      <c r="L4" s="321"/>
      <c r="M4" s="343"/>
      <c r="N4" s="8">
        <v>0.44</v>
      </c>
      <c r="O4" s="9">
        <v>0.56000000000000005</v>
      </c>
      <c r="P4" s="10">
        <v>1</v>
      </c>
      <c r="Q4" s="315"/>
    </row>
    <row r="5" spans="1:17" ht="16.95" customHeight="1" x14ac:dyDescent="0.3">
      <c r="A5" s="179"/>
      <c r="B5" s="361" t="s">
        <v>1</v>
      </c>
      <c r="C5" s="363" t="s">
        <v>35</v>
      </c>
      <c r="D5" s="365" t="s">
        <v>28</v>
      </c>
      <c r="E5" s="97"/>
      <c r="F5" s="104"/>
      <c r="G5" s="44"/>
      <c r="H5" s="45"/>
      <c r="I5" s="46"/>
      <c r="J5" s="136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ht="16.95" customHeight="1" x14ac:dyDescent="0.3">
      <c r="A6" s="198"/>
      <c r="B6" s="362"/>
      <c r="C6" s="364"/>
      <c r="D6" s="366"/>
      <c r="E6" s="98"/>
      <c r="F6" s="104"/>
      <c r="G6" s="57"/>
      <c r="H6" s="58"/>
      <c r="I6" s="59"/>
      <c r="J6" s="136">
        <f t="shared" ref="J6:J8" si="0">SUM(G6:I6)</f>
        <v>0</v>
      </c>
      <c r="K6" s="60">
        <f t="shared" ref="K6:K8" si="1">E6*J6</f>
        <v>0</v>
      </c>
      <c r="L6" s="61">
        <f t="shared" ref="L6:L8" si="2">25%*K6</f>
        <v>0</v>
      </c>
      <c r="M6" s="62">
        <f t="shared" ref="M6:M8" si="3">ROUND(SUM(K6:L6),0)</f>
        <v>0</v>
      </c>
      <c r="N6" s="19">
        <f t="shared" ref="N6:N8" si="4">$N$4*$M6</f>
        <v>0</v>
      </c>
      <c r="O6" s="20">
        <f t="shared" ref="O6:O8" si="5">$O$4*$M6</f>
        <v>0</v>
      </c>
      <c r="P6" s="21"/>
      <c r="Q6" s="60">
        <f t="shared" ref="Q6:Q8" si="6">ROUND(SUM($N6:$P6),0)</f>
        <v>0</v>
      </c>
    </row>
    <row r="7" spans="1:17" ht="16.95" customHeight="1" x14ac:dyDescent="0.3">
      <c r="A7" s="198"/>
      <c r="B7" s="362"/>
      <c r="C7" s="364"/>
      <c r="D7" s="366"/>
      <c r="E7" s="98"/>
      <c r="F7" s="104"/>
      <c r="G7" s="57"/>
      <c r="H7" s="58"/>
      <c r="I7" s="59"/>
      <c r="J7" s="136">
        <f t="shared" si="0"/>
        <v>0</v>
      </c>
      <c r="K7" s="60">
        <f t="shared" si="1"/>
        <v>0</v>
      </c>
      <c r="L7" s="61">
        <f t="shared" si="2"/>
        <v>0</v>
      </c>
      <c r="M7" s="62">
        <f t="shared" si="3"/>
        <v>0</v>
      </c>
      <c r="N7" s="19">
        <f t="shared" si="4"/>
        <v>0</v>
      </c>
      <c r="O7" s="20">
        <f t="shared" si="5"/>
        <v>0</v>
      </c>
      <c r="P7" s="21"/>
      <c r="Q7" s="60">
        <f t="shared" si="6"/>
        <v>0</v>
      </c>
    </row>
    <row r="8" spans="1:17" ht="16.95" customHeight="1" x14ac:dyDescent="0.3">
      <c r="A8" s="198"/>
      <c r="B8" s="362"/>
      <c r="C8" s="364"/>
      <c r="D8" s="366"/>
      <c r="E8" s="98"/>
      <c r="F8" s="104"/>
      <c r="G8" s="57"/>
      <c r="H8" s="58"/>
      <c r="I8" s="59"/>
      <c r="J8" s="136">
        <f t="shared" si="0"/>
        <v>0</v>
      </c>
      <c r="K8" s="60">
        <f t="shared" si="1"/>
        <v>0</v>
      </c>
      <c r="L8" s="61">
        <f t="shared" si="2"/>
        <v>0</v>
      </c>
      <c r="M8" s="62">
        <f t="shared" si="3"/>
        <v>0</v>
      </c>
      <c r="N8" s="19">
        <f t="shared" si="4"/>
        <v>0</v>
      </c>
      <c r="O8" s="20">
        <f t="shared" si="5"/>
        <v>0</v>
      </c>
      <c r="P8" s="21"/>
      <c r="Q8" s="60">
        <f t="shared" si="6"/>
        <v>0</v>
      </c>
    </row>
    <row r="9" spans="1:17" x14ac:dyDescent="0.3">
      <c r="A9" s="198" t="s">
        <v>227</v>
      </c>
      <c r="B9" s="362"/>
      <c r="C9" s="364"/>
      <c r="D9" s="366"/>
      <c r="E9" s="98"/>
      <c r="F9" s="104"/>
      <c r="G9" s="57"/>
      <c r="H9" s="58"/>
      <c r="I9" s="59"/>
      <c r="J9" s="136">
        <f t="shared" ref="J9:J18" si="7">SUM(G9:I9)</f>
        <v>0</v>
      </c>
      <c r="K9" s="60">
        <f t="shared" ref="K9:K18" si="8">E9*J9</f>
        <v>0</v>
      </c>
      <c r="L9" s="61">
        <f t="shared" ref="L9:L18" si="9">25%*K9</f>
        <v>0</v>
      </c>
      <c r="M9" s="62">
        <f t="shared" ref="M9:M18" si="10">ROUND(SUM(K9:L9),0)</f>
        <v>0</v>
      </c>
      <c r="N9" s="19">
        <f t="shared" ref="N9:N18" si="11">$N$4*$M9</f>
        <v>0</v>
      </c>
      <c r="O9" s="20">
        <f t="shared" ref="O9:O18" si="12">$O$4*$M9</f>
        <v>0</v>
      </c>
      <c r="P9" s="21"/>
      <c r="Q9" s="60">
        <f t="shared" ref="Q9:Q18" si="13">ROUND(SUM($N9:$P9),0)</f>
        <v>0</v>
      </c>
    </row>
    <row r="10" spans="1:17" x14ac:dyDescent="0.3">
      <c r="A10" s="198"/>
      <c r="B10" s="362"/>
      <c r="C10" s="364"/>
      <c r="D10" s="366"/>
      <c r="E10" s="98"/>
      <c r="F10" s="104"/>
      <c r="G10" s="57"/>
      <c r="H10" s="58"/>
      <c r="I10" s="59"/>
      <c r="J10" s="136">
        <f t="shared" si="7"/>
        <v>0</v>
      </c>
      <c r="K10" s="60">
        <f t="shared" si="8"/>
        <v>0</v>
      </c>
      <c r="L10" s="61">
        <f t="shared" si="9"/>
        <v>0</v>
      </c>
      <c r="M10" s="62">
        <f t="shared" si="10"/>
        <v>0</v>
      </c>
      <c r="N10" s="19">
        <f t="shared" si="11"/>
        <v>0</v>
      </c>
      <c r="O10" s="20">
        <f t="shared" si="12"/>
        <v>0</v>
      </c>
      <c r="P10" s="21"/>
      <c r="Q10" s="60">
        <f t="shared" si="13"/>
        <v>0</v>
      </c>
    </row>
    <row r="11" spans="1:17" x14ac:dyDescent="0.3">
      <c r="A11" s="198"/>
      <c r="B11" s="362"/>
      <c r="C11" s="364"/>
      <c r="D11" s="366"/>
      <c r="E11" s="98"/>
      <c r="F11" s="104"/>
      <c r="G11" s="57"/>
      <c r="H11" s="58"/>
      <c r="I11" s="59"/>
      <c r="J11" s="136">
        <f t="shared" si="7"/>
        <v>0</v>
      </c>
      <c r="K11" s="60">
        <f t="shared" si="8"/>
        <v>0</v>
      </c>
      <c r="L11" s="61">
        <f t="shared" si="9"/>
        <v>0</v>
      </c>
      <c r="M11" s="62">
        <f t="shared" si="10"/>
        <v>0</v>
      </c>
      <c r="N11" s="19">
        <f t="shared" si="11"/>
        <v>0</v>
      </c>
      <c r="O11" s="20">
        <f t="shared" si="12"/>
        <v>0</v>
      </c>
      <c r="P11" s="21"/>
      <c r="Q11" s="60">
        <f t="shared" si="13"/>
        <v>0</v>
      </c>
    </row>
    <row r="12" spans="1:17" x14ac:dyDescent="0.3">
      <c r="A12" s="198"/>
      <c r="B12" s="362"/>
      <c r="C12" s="364"/>
      <c r="D12" s="366"/>
      <c r="E12" s="98"/>
      <c r="F12" s="104"/>
      <c r="G12" s="57"/>
      <c r="H12" s="58"/>
      <c r="I12" s="59"/>
      <c r="J12" s="136">
        <f t="shared" si="7"/>
        <v>0</v>
      </c>
      <c r="K12" s="60">
        <f t="shared" si="8"/>
        <v>0</v>
      </c>
      <c r="L12" s="61">
        <f t="shared" si="9"/>
        <v>0</v>
      </c>
      <c r="M12" s="62">
        <f t="shared" si="10"/>
        <v>0</v>
      </c>
      <c r="N12" s="19">
        <f t="shared" si="11"/>
        <v>0</v>
      </c>
      <c r="O12" s="20">
        <f t="shared" si="12"/>
        <v>0</v>
      </c>
      <c r="P12" s="21"/>
      <c r="Q12" s="60">
        <f t="shared" si="13"/>
        <v>0</v>
      </c>
    </row>
    <row r="13" spans="1:17" x14ac:dyDescent="0.3">
      <c r="A13" s="198"/>
      <c r="B13" s="362"/>
      <c r="C13" s="364"/>
      <c r="D13" s="366"/>
      <c r="E13" s="98"/>
      <c r="F13" s="104"/>
      <c r="G13" s="57"/>
      <c r="H13" s="58"/>
      <c r="I13" s="59"/>
      <c r="J13" s="136">
        <f t="shared" si="7"/>
        <v>0</v>
      </c>
      <c r="K13" s="60">
        <f t="shared" si="8"/>
        <v>0</v>
      </c>
      <c r="L13" s="61">
        <f t="shared" si="9"/>
        <v>0</v>
      </c>
      <c r="M13" s="62">
        <f t="shared" si="10"/>
        <v>0</v>
      </c>
      <c r="N13" s="19">
        <f t="shared" si="11"/>
        <v>0</v>
      </c>
      <c r="O13" s="20">
        <f t="shared" si="12"/>
        <v>0</v>
      </c>
      <c r="P13" s="21"/>
      <c r="Q13" s="60">
        <f t="shared" si="13"/>
        <v>0</v>
      </c>
    </row>
    <row r="14" spans="1:17" x14ac:dyDescent="0.3">
      <c r="A14" s="198"/>
      <c r="B14" s="362"/>
      <c r="C14" s="364"/>
      <c r="D14" s="366"/>
      <c r="E14" s="98"/>
      <c r="F14" s="104"/>
      <c r="G14" s="57"/>
      <c r="H14" s="58"/>
      <c r="I14" s="59"/>
      <c r="J14" s="136">
        <f t="shared" si="7"/>
        <v>0</v>
      </c>
      <c r="K14" s="60">
        <f t="shared" si="8"/>
        <v>0</v>
      </c>
      <c r="L14" s="61">
        <f t="shared" si="9"/>
        <v>0</v>
      </c>
      <c r="M14" s="62">
        <f t="shared" si="10"/>
        <v>0</v>
      </c>
      <c r="N14" s="19">
        <f t="shared" si="11"/>
        <v>0</v>
      </c>
      <c r="O14" s="20">
        <f t="shared" si="12"/>
        <v>0</v>
      </c>
      <c r="P14" s="21"/>
      <c r="Q14" s="60">
        <f t="shared" si="13"/>
        <v>0</v>
      </c>
    </row>
    <row r="15" spans="1:17" x14ac:dyDescent="0.3">
      <c r="A15" s="198"/>
      <c r="B15" s="362"/>
      <c r="C15" s="364"/>
      <c r="D15" s="366"/>
      <c r="E15" s="98"/>
      <c r="F15" s="104"/>
      <c r="G15" s="57"/>
      <c r="H15" s="58"/>
      <c r="I15" s="59"/>
      <c r="J15" s="136">
        <f t="shared" si="7"/>
        <v>0</v>
      </c>
      <c r="K15" s="60">
        <f t="shared" si="8"/>
        <v>0</v>
      </c>
      <c r="L15" s="61">
        <f t="shared" si="9"/>
        <v>0</v>
      </c>
      <c r="M15" s="62">
        <f t="shared" si="10"/>
        <v>0</v>
      </c>
      <c r="N15" s="19">
        <f t="shared" si="11"/>
        <v>0</v>
      </c>
      <c r="O15" s="20">
        <f t="shared" si="12"/>
        <v>0</v>
      </c>
      <c r="P15" s="21"/>
      <c r="Q15" s="60">
        <f t="shared" si="13"/>
        <v>0</v>
      </c>
    </row>
    <row r="16" spans="1:17" x14ac:dyDescent="0.3">
      <c r="A16" s="198"/>
      <c r="B16" s="362"/>
      <c r="C16" s="364"/>
      <c r="D16" s="366"/>
      <c r="E16" s="98"/>
      <c r="F16" s="104"/>
      <c r="G16" s="57"/>
      <c r="H16" s="58"/>
      <c r="I16" s="59"/>
      <c r="J16" s="136">
        <f t="shared" si="7"/>
        <v>0</v>
      </c>
      <c r="K16" s="60">
        <f t="shared" si="8"/>
        <v>0</v>
      </c>
      <c r="L16" s="61">
        <f t="shared" si="9"/>
        <v>0</v>
      </c>
      <c r="M16" s="62">
        <f t="shared" si="10"/>
        <v>0</v>
      </c>
      <c r="N16" s="19">
        <f t="shared" si="11"/>
        <v>0</v>
      </c>
      <c r="O16" s="20">
        <f t="shared" si="12"/>
        <v>0</v>
      </c>
      <c r="P16" s="21"/>
      <c r="Q16" s="60">
        <f t="shared" si="13"/>
        <v>0</v>
      </c>
    </row>
    <row r="17" spans="1:17" x14ac:dyDescent="0.3">
      <c r="A17" s="198"/>
      <c r="B17" s="362"/>
      <c r="C17" s="364"/>
      <c r="D17" s="366"/>
      <c r="E17" s="98"/>
      <c r="F17" s="104"/>
      <c r="G17" s="57"/>
      <c r="H17" s="58"/>
      <c r="I17" s="59"/>
      <c r="J17" s="136">
        <f t="shared" si="7"/>
        <v>0</v>
      </c>
      <c r="K17" s="60">
        <f t="shared" si="8"/>
        <v>0</v>
      </c>
      <c r="L17" s="61">
        <f t="shared" si="9"/>
        <v>0</v>
      </c>
      <c r="M17" s="62">
        <f t="shared" si="10"/>
        <v>0</v>
      </c>
      <c r="N17" s="19">
        <f t="shared" si="11"/>
        <v>0</v>
      </c>
      <c r="O17" s="20">
        <f t="shared" si="12"/>
        <v>0</v>
      </c>
      <c r="P17" s="21"/>
      <c r="Q17" s="60">
        <f t="shared" si="13"/>
        <v>0</v>
      </c>
    </row>
    <row r="18" spans="1:17" ht="15" thickBot="1" x14ac:dyDescent="0.35">
      <c r="A18" s="198"/>
      <c r="B18" s="362"/>
      <c r="C18" s="364"/>
      <c r="D18" s="366"/>
      <c r="E18" s="99"/>
      <c r="F18" s="105"/>
      <c r="G18" s="63"/>
      <c r="H18" s="64"/>
      <c r="I18" s="65"/>
      <c r="J18" s="136">
        <f t="shared" si="7"/>
        <v>0</v>
      </c>
      <c r="K18" s="66">
        <f t="shared" si="8"/>
        <v>0</v>
      </c>
      <c r="L18" s="67">
        <f t="shared" si="9"/>
        <v>0</v>
      </c>
      <c r="M18" s="68">
        <f t="shared" si="10"/>
        <v>0</v>
      </c>
      <c r="N18" s="69">
        <f t="shared" si="11"/>
        <v>0</v>
      </c>
      <c r="O18" s="70">
        <f t="shared" si="12"/>
        <v>0</v>
      </c>
      <c r="P18" s="71"/>
      <c r="Q18" s="66">
        <f t="shared" si="13"/>
        <v>0</v>
      </c>
    </row>
    <row r="19" spans="1:17" s="1" customFormat="1" ht="15" thickBot="1" x14ac:dyDescent="0.35">
      <c r="A19" s="199"/>
      <c r="B19" s="359" t="s">
        <v>68</v>
      </c>
      <c r="C19" s="359"/>
      <c r="D19" s="360"/>
      <c r="E19" s="100">
        <f>SUM(E5:E18)</f>
        <v>0</v>
      </c>
      <c r="F19" s="106"/>
      <c r="G19" s="158"/>
      <c r="H19" s="159"/>
      <c r="I19" s="159"/>
      <c r="J19" s="159"/>
      <c r="K19" s="72">
        <f>SUM(K5:K18)</f>
        <v>0</v>
      </c>
      <c r="L19" s="72">
        <f t="shared" ref="L19:O19" si="14">SUM(L5:L18)</f>
        <v>0</v>
      </c>
      <c r="M19" s="73">
        <f>SUM(M5:M18)</f>
        <v>0</v>
      </c>
      <c r="N19" s="77">
        <f t="shared" si="14"/>
        <v>0</v>
      </c>
      <c r="O19" s="78">
        <f t="shared" si="14"/>
        <v>0</v>
      </c>
      <c r="P19" s="74"/>
      <c r="Q19" s="72">
        <f>SUM(Q5:Q18)</f>
        <v>0</v>
      </c>
    </row>
    <row r="20" spans="1:17" x14ac:dyDescent="0.3">
      <c r="A20" s="384" t="s">
        <v>67</v>
      </c>
      <c r="B20" s="401">
        <v>1</v>
      </c>
      <c r="C20" s="354" t="s">
        <v>125</v>
      </c>
      <c r="D20" s="356"/>
      <c r="E20" s="97"/>
      <c r="F20" s="107"/>
      <c r="G20" s="44"/>
      <c r="H20" s="45"/>
      <c r="I20" s="46"/>
      <c r="J20" s="136">
        <f>SUM(G20:I20)</f>
        <v>0</v>
      </c>
      <c r="K20" s="33">
        <f>E20*J20</f>
        <v>0</v>
      </c>
      <c r="L20" s="17">
        <f>25%*K20</f>
        <v>0</v>
      </c>
      <c r="M20" s="34">
        <f t="shared" ref="M20:M30" si="15">ROUND(SUM(K20:L20),0)</f>
        <v>0</v>
      </c>
      <c r="N20" s="19">
        <f t="shared" ref="N20:N30" si="16">$N$4*$M20</f>
        <v>0</v>
      </c>
      <c r="O20" s="20">
        <f t="shared" ref="O20:O30" si="17">$O$4*$M20</f>
        <v>0</v>
      </c>
      <c r="P20" s="21"/>
      <c r="Q20" s="33">
        <f t="shared" ref="Q20:Q30" si="18">ROUND(SUM($N20:$P20),0)</f>
        <v>0</v>
      </c>
    </row>
    <row r="21" spans="1:17" x14ac:dyDescent="0.3">
      <c r="A21" s="385"/>
      <c r="B21" s="396"/>
      <c r="C21" s="398"/>
      <c r="D21" s="379"/>
      <c r="E21" s="98"/>
      <c r="F21" s="104"/>
      <c r="G21" s="57"/>
      <c r="H21" s="58"/>
      <c r="I21" s="59"/>
      <c r="J21" s="136">
        <f t="shared" ref="J21:J30" si="19">SUM(G21:I21)</f>
        <v>0</v>
      </c>
      <c r="K21" s="83">
        <f t="shared" ref="K21:K30" si="20">E21*J21</f>
        <v>0</v>
      </c>
      <c r="L21" s="61">
        <f t="shared" ref="L21:L30" si="21">25%*K21</f>
        <v>0</v>
      </c>
      <c r="M21" s="85">
        <f t="shared" si="15"/>
        <v>0</v>
      </c>
      <c r="N21" s="19">
        <f t="shared" si="16"/>
        <v>0</v>
      </c>
      <c r="O21" s="20">
        <f t="shared" si="17"/>
        <v>0</v>
      </c>
      <c r="P21" s="21"/>
      <c r="Q21" s="83">
        <f t="shared" si="18"/>
        <v>0</v>
      </c>
    </row>
    <row r="22" spans="1:17" x14ac:dyDescent="0.3">
      <c r="A22" s="385"/>
      <c r="B22" s="396"/>
      <c r="C22" s="398"/>
      <c r="D22" s="379"/>
      <c r="E22" s="98"/>
      <c r="F22" s="104"/>
      <c r="G22" s="57"/>
      <c r="H22" s="58"/>
      <c r="I22" s="59"/>
      <c r="J22" s="136">
        <f t="shared" si="19"/>
        <v>0</v>
      </c>
      <c r="K22" s="83">
        <f t="shared" si="20"/>
        <v>0</v>
      </c>
      <c r="L22" s="61">
        <f t="shared" si="21"/>
        <v>0</v>
      </c>
      <c r="M22" s="85">
        <f t="shared" si="15"/>
        <v>0</v>
      </c>
      <c r="N22" s="19">
        <f t="shared" si="16"/>
        <v>0</v>
      </c>
      <c r="O22" s="20">
        <f t="shared" si="17"/>
        <v>0</v>
      </c>
      <c r="P22" s="21"/>
      <c r="Q22" s="83">
        <f t="shared" si="18"/>
        <v>0</v>
      </c>
    </row>
    <row r="23" spans="1:17" x14ac:dyDescent="0.3">
      <c r="A23" s="385"/>
      <c r="B23" s="396"/>
      <c r="C23" s="398"/>
      <c r="D23" s="379"/>
      <c r="E23" s="98"/>
      <c r="F23" s="104"/>
      <c r="G23" s="57"/>
      <c r="H23" s="58"/>
      <c r="I23" s="59"/>
      <c r="J23" s="136">
        <f t="shared" si="19"/>
        <v>0</v>
      </c>
      <c r="K23" s="83">
        <f t="shared" si="20"/>
        <v>0</v>
      </c>
      <c r="L23" s="61">
        <f t="shared" si="21"/>
        <v>0</v>
      </c>
      <c r="M23" s="85">
        <f t="shared" si="15"/>
        <v>0</v>
      </c>
      <c r="N23" s="19">
        <f t="shared" si="16"/>
        <v>0</v>
      </c>
      <c r="O23" s="20">
        <f t="shared" si="17"/>
        <v>0</v>
      </c>
      <c r="P23" s="21"/>
      <c r="Q23" s="83">
        <f t="shared" si="18"/>
        <v>0</v>
      </c>
    </row>
    <row r="24" spans="1:17" x14ac:dyDescent="0.3">
      <c r="A24" s="385"/>
      <c r="B24" s="396"/>
      <c r="C24" s="398"/>
      <c r="D24" s="379"/>
      <c r="E24" s="98"/>
      <c r="F24" s="104"/>
      <c r="G24" s="57"/>
      <c r="H24" s="58"/>
      <c r="I24" s="59"/>
      <c r="J24" s="136">
        <f t="shared" si="19"/>
        <v>0</v>
      </c>
      <c r="K24" s="83">
        <f t="shared" si="20"/>
        <v>0</v>
      </c>
      <c r="L24" s="61">
        <f t="shared" si="21"/>
        <v>0</v>
      </c>
      <c r="M24" s="85">
        <f t="shared" si="15"/>
        <v>0</v>
      </c>
      <c r="N24" s="19">
        <f t="shared" si="16"/>
        <v>0</v>
      </c>
      <c r="O24" s="20">
        <f t="shared" si="17"/>
        <v>0</v>
      </c>
      <c r="P24" s="21"/>
      <c r="Q24" s="83">
        <f t="shared" si="18"/>
        <v>0</v>
      </c>
    </row>
    <row r="25" spans="1:17" x14ac:dyDescent="0.3">
      <c r="A25" s="385"/>
      <c r="B25" s="396"/>
      <c r="C25" s="398"/>
      <c r="D25" s="379"/>
      <c r="E25" s="98"/>
      <c r="F25" s="104"/>
      <c r="G25" s="57"/>
      <c r="H25" s="58"/>
      <c r="I25" s="59"/>
      <c r="J25" s="136">
        <f t="shared" si="19"/>
        <v>0</v>
      </c>
      <c r="K25" s="83">
        <f t="shared" si="20"/>
        <v>0</v>
      </c>
      <c r="L25" s="61">
        <f t="shared" si="21"/>
        <v>0</v>
      </c>
      <c r="M25" s="85">
        <f t="shared" si="15"/>
        <v>0</v>
      </c>
      <c r="N25" s="19">
        <f t="shared" si="16"/>
        <v>0</v>
      </c>
      <c r="O25" s="20">
        <f t="shared" si="17"/>
        <v>0</v>
      </c>
      <c r="P25" s="21"/>
      <c r="Q25" s="83">
        <f t="shared" si="18"/>
        <v>0</v>
      </c>
    </row>
    <row r="26" spans="1:17" x14ac:dyDescent="0.3">
      <c r="A26" s="385"/>
      <c r="B26" s="396"/>
      <c r="C26" s="398"/>
      <c r="D26" s="379"/>
      <c r="E26" s="98"/>
      <c r="F26" s="104"/>
      <c r="G26" s="57"/>
      <c r="H26" s="58"/>
      <c r="I26" s="59"/>
      <c r="J26" s="136">
        <f t="shared" si="19"/>
        <v>0</v>
      </c>
      <c r="K26" s="83">
        <f t="shared" si="20"/>
        <v>0</v>
      </c>
      <c r="L26" s="61">
        <f t="shared" si="21"/>
        <v>0</v>
      </c>
      <c r="M26" s="85">
        <f t="shared" si="15"/>
        <v>0</v>
      </c>
      <c r="N26" s="19">
        <f t="shared" si="16"/>
        <v>0</v>
      </c>
      <c r="O26" s="20">
        <f t="shared" si="17"/>
        <v>0</v>
      </c>
      <c r="P26" s="21"/>
      <c r="Q26" s="83">
        <f t="shared" si="18"/>
        <v>0</v>
      </c>
    </row>
    <row r="27" spans="1:17" x14ac:dyDescent="0.3">
      <c r="A27" s="385"/>
      <c r="B27" s="396"/>
      <c r="C27" s="398"/>
      <c r="D27" s="379"/>
      <c r="E27" s="98"/>
      <c r="F27" s="104"/>
      <c r="G27" s="57"/>
      <c r="H27" s="58"/>
      <c r="I27" s="59"/>
      <c r="J27" s="136">
        <f t="shared" si="19"/>
        <v>0</v>
      </c>
      <c r="K27" s="83">
        <f t="shared" si="20"/>
        <v>0</v>
      </c>
      <c r="L27" s="61">
        <f t="shared" si="21"/>
        <v>0</v>
      </c>
      <c r="M27" s="85">
        <f t="shared" si="15"/>
        <v>0</v>
      </c>
      <c r="N27" s="19">
        <f t="shared" si="16"/>
        <v>0</v>
      </c>
      <c r="O27" s="20">
        <f t="shared" si="17"/>
        <v>0</v>
      </c>
      <c r="P27" s="21"/>
      <c r="Q27" s="83">
        <f t="shared" si="18"/>
        <v>0</v>
      </c>
    </row>
    <row r="28" spans="1:17" x14ac:dyDescent="0.3">
      <c r="A28" s="385"/>
      <c r="B28" s="396"/>
      <c r="C28" s="398"/>
      <c r="D28" s="379"/>
      <c r="E28" s="98"/>
      <c r="F28" s="104"/>
      <c r="G28" s="57"/>
      <c r="H28" s="58"/>
      <c r="I28" s="59"/>
      <c r="J28" s="136">
        <f t="shared" si="19"/>
        <v>0</v>
      </c>
      <c r="K28" s="83">
        <f t="shared" si="20"/>
        <v>0</v>
      </c>
      <c r="L28" s="61">
        <f t="shared" si="21"/>
        <v>0</v>
      </c>
      <c r="M28" s="85">
        <f t="shared" si="15"/>
        <v>0</v>
      </c>
      <c r="N28" s="19">
        <f t="shared" si="16"/>
        <v>0</v>
      </c>
      <c r="O28" s="20">
        <f t="shared" si="17"/>
        <v>0</v>
      </c>
      <c r="P28" s="21"/>
      <c r="Q28" s="83">
        <f t="shared" si="18"/>
        <v>0</v>
      </c>
    </row>
    <row r="29" spans="1:17" x14ac:dyDescent="0.3">
      <c r="A29" s="385"/>
      <c r="B29" s="396"/>
      <c r="C29" s="398"/>
      <c r="D29" s="379"/>
      <c r="E29" s="98"/>
      <c r="F29" s="104"/>
      <c r="G29" s="57"/>
      <c r="H29" s="58"/>
      <c r="I29" s="59"/>
      <c r="J29" s="136">
        <f t="shared" si="19"/>
        <v>0</v>
      </c>
      <c r="K29" s="83">
        <f t="shared" si="20"/>
        <v>0</v>
      </c>
      <c r="L29" s="61">
        <f t="shared" si="21"/>
        <v>0</v>
      </c>
      <c r="M29" s="85">
        <f t="shared" si="15"/>
        <v>0</v>
      </c>
      <c r="N29" s="19">
        <f t="shared" si="16"/>
        <v>0</v>
      </c>
      <c r="O29" s="20">
        <f t="shared" si="17"/>
        <v>0</v>
      </c>
      <c r="P29" s="21"/>
      <c r="Q29" s="83">
        <f t="shared" si="18"/>
        <v>0</v>
      </c>
    </row>
    <row r="30" spans="1:17" ht="15" thickBot="1" x14ac:dyDescent="0.35">
      <c r="A30" s="385"/>
      <c r="B30" s="397"/>
      <c r="C30" s="399"/>
      <c r="D30" s="380"/>
      <c r="E30" s="99"/>
      <c r="F30" s="105"/>
      <c r="G30" s="63"/>
      <c r="H30" s="64"/>
      <c r="I30" s="65"/>
      <c r="J30" s="136">
        <f t="shared" si="19"/>
        <v>0</v>
      </c>
      <c r="K30" s="84">
        <f t="shared" si="20"/>
        <v>0</v>
      </c>
      <c r="L30" s="67">
        <f t="shared" si="21"/>
        <v>0</v>
      </c>
      <c r="M30" s="86">
        <f t="shared" si="15"/>
        <v>0</v>
      </c>
      <c r="N30" s="69">
        <f t="shared" si="16"/>
        <v>0</v>
      </c>
      <c r="O30" s="70">
        <f t="shared" si="17"/>
        <v>0</v>
      </c>
      <c r="P30" s="71"/>
      <c r="Q30" s="84">
        <f t="shared" si="18"/>
        <v>0</v>
      </c>
    </row>
    <row r="31" spans="1:17" ht="15" thickBot="1" x14ac:dyDescent="0.35">
      <c r="A31" s="385"/>
      <c r="B31" s="402" t="s">
        <v>150</v>
      </c>
      <c r="C31" s="403"/>
      <c r="D31" s="404"/>
      <c r="E31" s="101">
        <f>SUM(E20:E30)</f>
        <v>0</v>
      </c>
      <c r="F31" s="108"/>
      <c r="G31" s="158"/>
      <c r="H31" s="159"/>
      <c r="I31" s="159"/>
      <c r="J31" s="159"/>
      <c r="K31" s="79">
        <f>SUM(K20:K30)</f>
        <v>0</v>
      </c>
      <c r="L31" s="79">
        <f t="shared" ref="L31:O31" si="22">SUM(L20:L30)</f>
        <v>0</v>
      </c>
      <c r="M31" s="80">
        <f t="shared" si="22"/>
        <v>0</v>
      </c>
      <c r="N31" s="81">
        <f t="shared" si="22"/>
        <v>0</v>
      </c>
      <c r="O31" s="82">
        <f t="shared" si="22"/>
        <v>0</v>
      </c>
      <c r="P31" s="74"/>
      <c r="Q31" s="79">
        <f>SUM(Q20:Q30)</f>
        <v>0</v>
      </c>
    </row>
    <row r="32" spans="1:17" x14ac:dyDescent="0.3">
      <c r="A32" s="385"/>
      <c r="B32" s="401">
        <v>2</v>
      </c>
      <c r="C32" s="354" t="str">
        <f>'Total budget'!$C$7</f>
        <v>Institut Agro</v>
      </c>
      <c r="D32" s="356"/>
      <c r="E32" s="97"/>
      <c r="F32" s="107"/>
      <c r="G32" s="44"/>
      <c r="H32" s="45"/>
      <c r="I32" s="46"/>
      <c r="J32" s="136">
        <f>SUM(G32:I32)</f>
        <v>0</v>
      </c>
      <c r="K32" s="33">
        <f>E32*J32</f>
        <v>0</v>
      </c>
      <c r="L32" s="17">
        <f>25%*K32</f>
        <v>0</v>
      </c>
      <c r="M32" s="34">
        <f t="shared" ref="M32:M42" si="23">ROUND(SUM(K32:L32),0)</f>
        <v>0</v>
      </c>
      <c r="N32" s="19">
        <f t="shared" ref="N32:N42" si="24">$N$4*$M32</f>
        <v>0</v>
      </c>
      <c r="O32" s="20">
        <f t="shared" ref="O32:O42" si="25">$O$4*$M32</f>
        <v>0</v>
      </c>
      <c r="P32" s="21"/>
      <c r="Q32" s="33">
        <f t="shared" ref="Q32:Q42" si="26">ROUND(SUM($N32:$P32),0)</f>
        <v>0</v>
      </c>
    </row>
    <row r="33" spans="1:17" x14ac:dyDescent="0.3">
      <c r="A33" s="385"/>
      <c r="B33" s="396"/>
      <c r="C33" s="398"/>
      <c r="D33" s="379"/>
      <c r="E33" s="98"/>
      <c r="F33" s="104"/>
      <c r="G33" s="57"/>
      <c r="H33" s="58"/>
      <c r="I33" s="59"/>
      <c r="J33" s="136">
        <f t="shared" ref="J33:J42" si="27">SUM(G33:I33)</f>
        <v>0</v>
      </c>
      <c r="K33" s="83">
        <f t="shared" ref="K33:K42" si="28">E33*J33</f>
        <v>0</v>
      </c>
      <c r="L33" s="61">
        <f t="shared" ref="L33:L42" si="29">25%*K33</f>
        <v>0</v>
      </c>
      <c r="M33" s="85">
        <f t="shared" si="23"/>
        <v>0</v>
      </c>
      <c r="N33" s="19">
        <f t="shared" si="24"/>
        <v>0</v>
      </c>
      <c r="O33" s="20">
        <f t="shared" si="25"/>
        <v>0</v>
      </c>
      <c r="P33" s="21"/>
      <c r="Q33" s="83">
        <f t="shared" si="26"/>
        <v>0</v>
      </c>
    </row>
    <row r="34" spans="1:17" x14ac:dyDescent="0.3">
      <c r="A34" s="385"/>
      <c r="B34" s="396"/>
      <c r="C34" s="398"/>
      <c r="D34" s="379"/>
      <c r="E34" s="98"/>
      <c r="F34" s="104"/>
      <c r="G34" s="57"/>
      <c r="H34" s="58"/>
      <c r="I34" s="59"/>
      <c r="J34" s="136">
        <f t="shared" si="27"/>
        <v>0</v>
      </c>
      <c r="K34" s="83">
        <f t="shared" si="28"/>
        <v>0</v>
      </c>
      <c r="L34" s="61">
        <f t="shared" si="29"/>
        <v>0</v>
      </c>
      <c r="M34" s="85">
        <f t="shared" si="23"/>
        <v>0</v>
      </c>
      <c r="N34" s="19">
        <f t="shared" si="24"/>
        <v>0</v>
      </c>
      <c r="O34" s="20">
        <f t="shared" si="25"/>
        <v>0</v>
      </c>
      <c r="P34" s="21"/>
      <c r="Q34" s="83">
        <f t="shared" si="26"/>
        <v>0</v>
      </c>
    </row>
    <row r="35" spans="1:17" x14ac:dyDescent="0.3">
      <c r="A35" s="385"/>
      <c r="B35" s="396"/>
      <c r="C35" s="398"/>
      <c r="D35" s="379"/>
      <c r="E35" s="98"/>
      <c r="F35" s="104"/>
      <c r="G35" s="57"/>
      <c r="H35" s="58"/>
      <c r="I35" s="59"/>
      <c r="J35" s="136">
        <f t="shared" si="27"/>
        <v>0</v>
      </c>
      <c r="K35" s="83">
        <f t="shared" si="28"/>
        <v>0</v>
      </c>
      <c r="L35" s="61">
        <f t="shared" si="29"/>
        <v>0</v>
      </c>
      <c r="M35" s="85">
        <f t="shared" si="23"/>
        <v>0</v>
      </c>
      <c r="N35" s="19">
        <f t="shared" si="24"/>
        <v>0</v>
      </c>
      <c r="O35" s="20">
        <f t="shared" si="25"/>
        <v>0</v>
      </c>
      <c r="P35" s="21"/>
      <c r="Q35" s="83">
        <f t="shared" si="26"/>
        <v>0</v>
      </c>
    </row>
    <row r="36" spans="1:17" x14ac:dyDescent="0.3">
      <c r="A36" s="385"/>
      <c r="B36" s="396"/>
      <c r="C36" s="398"/>
      <c r="D36" s="379"/>
      <c r="E36" s="98"/>
      <c r="F36" s="104"/>
      <c r="G36" s="57"/>
      <c r="H36" s="58"/>
      <c r="I36" s="59"/>
      <c r="J36" s="136">
        <f t="shared" si="27"/>
        <v>0</v>
      </c>
      <c r="K36" s="83">
        <f t="shared" si="28"/>
        <v>0</v>
      </c>
      <c r="L36" s="61">
        <f t="shared" si="29"/>
        <v>0</v>
      </c>
      <c r="M36" s="85">
        <f t="shared" si="23"/>
        <v>0</v>
      </c>
      <c r="N36" s="19">
        <f t="shared" si="24"/>
        <v>0</v>
      </c>
      <c r="O36" s="20">
        <f t="shared" si="25"/>
        <v>0</v>
      </c>
      <c r="P36" s="21"/>
      <c r="Q36" s="83">
        <f t="shared" si="26"/>
        <v>0</v>
      </c>
    </row>
    <row r="37" spans="1:17" x14ac:dyDescent="0.3">
      <c r="A37" s="385"/>
      <c r="B37" s="396"/>
      <c r="C37" s="398"/>
      <c r="D37" s="379"/>
      <c r="E37" s="98"/>
      <c r="F37" s="104"/>
      <c r="G37" s="57"/>
      <c r="H37" s="58"/>
      <c r="I37" s="59"/>
      <c r="J37" s="136">
        <f t="shared" si="27"/>
        <v>0</v>
      </c>
      <c r="K37" s="83">
        <f t="shared" si="28"/>
        <v>0</v>
      </c>
      <c r="L37" s="61">
        <f t="shared" si="29"/>
        <v>0</v>
      </c>
      <c r="M37" s="85">
        <f t="shared" si="23"/>
        <v>0</v>
      </c>
      <c r="N37" s="19">
        <f t="shared" si="24"/>
        <v>0</v>
      </c>
      <c r="O37" s="20">
        <f t="shared" si="25"/>
        <v>0</v>
      </c>
      <c r="P37" s="21"/>
      <c r="Q37" s="83">
        <f t="shared" si="26"/>
        <v>0</v>
      </c>
    </row>
    <row r="38" spans="1:17" x14ac:dyDescent="0.3">
      <c r="A38" s="385"/>
      <c r="B38" s="396"/>
      <c r="C38" s="398"/>
      <c r="D38" s="379"/>
      <c r="E38" s="98"/>
      <c r="F38" s="104"/>
      <c r="G38" s="57"/>
      <c r="H38" s="58"/>
      <c r="I38" s="59"/>
      <c r="J38" s="136">
        <f t="shared" si="27"/>
        <v>0</v>
      </c>
      <c r="K38" s="83">
        <f t="shared" si="28"/>
        <v>0</v>
      </c>
      <c r="L38" s="61">
        <f t="shared" si="29"/>
        <v>0</v>
      </c>
      <c r="M38" s="85">
        <f t="shared" si="23"/>
        <v>0</v>
      </c>
      <c r="N38" s="19">
        <f t="shared" si="24"/>
        <v>0</v>
      </c>
      <c r="O38" s="20">
        <f t="shared" si="25"/>
        <v>0</v>
      </c>
      <c r="P38" s="21"/>
      <c r="Q38" s="83">
        <f t="shared" si="26"/>
        <v>0</v>
      </c>
    </row>
    <row r="39" spans="1:17" x14ac:dyDescent="0.3">
      <c r="A39" s="385"/>
      <c r="B39" s="396"/>
      <c r="C39" s="398"/>
      <c r="D39" s="379"/>
      <c r="E39" s="98"/>
      <c r="F39" s="104"/>
      <c r="G39" s="57"/>
      <c r="H39" s="58"/>
      <c r="I39" s="59"/>
      <c r="J39" s="136">
        <f t="shared" si="27"/>
        <v>0</v>
      </c>
      <c r="K39" s="83">
        <f t="shared" si="28"/>
        <v>0</v>
      </c>
      <c r="L39" s="61">
        <f t="shared" si="29"/>
        <v>0</v>
      </c>
      <c r="M39" s="85">
        <f t="shared" si="23"/>
        <v>0</v>
      </c>
      <c r="N39" s="19">
        <f t="shared" si="24"/>
        <v>0</v>
      </c>
      <c r="O39" s="20">
        <f t="shared" si="25"/>
        <v>0</v>
      </c>
      <c r="P39" s="21"/>
      <c r="Q39" s="83">
        <f t="shared" si="26"/>
        <v>0</v>
      </c>
    </row>
    <row r="40" spans="1:17" x14ac:dyDescent="0.3">
      <c r="A40" s="385"/>
      <c r="B40" s="396"/>
      <c r="C40" s="398"/>
      <c r="D40" s="379"/>
      <c r="E40" s="98"/>
      <c r="F40" s="104"/>
      <c r="G40" s="57"/>
      <c r="H40" s="58"/>
      <c r="I40" s="59"/>
      <c r="J40" s="136">
        <f t="shared" si="27"/>
        <v>0</v>
      </c>
      <c r="K40" s="83">
        <f t="shared" si="28"/>
        <v>0</v>
      </c>
      <c r="L40" s="61">
        <f t="shared" si="29"/>
        <v>0</v>
      </c>
      <c r="M40" s="85">
        <f t="shared" si="23"/>
        <v>0</v>
      </c>
      <c r="N40" s="19">
        <f t="shared" si="24"/>
        <v>0</v>
      </c>
      <c r="O40" s="20">
        <f t="shared" si="25"/>
        <v>0</v>
      </c>
      <c r="P40" s="21"/>
      <c r="Q40" s="83">
        <f t="shared" si="26"/>
        <v>0</v>
      </c>
    </row>
    <row r="41" spans="1:17" x14ac:dyDescent="0.3">
      <c r="A41" s="385"/>
      <c r="B41" s="396"/>
      <c r="C41" s="398"/>
      <c r="D41" s="379"/>
      <c r="E41" s="98"/>
      <c r="F41" s="104"/>
      <c r="G41" s="57"/>
      <c r="H41" s="58"/>
      <c r="I41" s="59"/>
      <c r="J41" s="136">
        <f t="shared" si="27"/>
        <v>0</v>
      </c>
      <c r="K41" s="83">
        <f t="shared" si="28"/>
        <v>0</v>
      </c>
      <c r="L41" s="61">
        <f t="shared" si="29"/>
        <v>0</v>
      </c>
      <c r="M41" s="85">
        <f t="shared" si="23"/>
        <v>0</v>
      </c>
      <c r="N41" s="19">
        <f t="shared" si="24"/>
        <v>0</v>
      </c>
      <c r="O41" s="20">
        <f t="shared" si="25"/>
        <v>0</v>
      </c>
      <c r="P41" s="21"/>
      <c r="Q41" s="83">
        <f t="shared" si="26"/>
        <v>0</v>
      </c>
    </row>
    <row r="42" spans="1:17" ht="15" thickBot="1" x14ac:dyDescent="0.35">
      <c r="A42" s="385"/>
      <c r="B42" s="397"/>
      <c r="C42" s="399"/>
      <c r="D42" s="380"/>
      <c r="E42" s="99"/>
      <c r="F42" s="105"/>
      <c r="G42" s="63"/>
      <c r="H42" s="64"/>
      <c r="I42" s="65"/>
      <c r="J42" s="136">
        <f t="shared" si="27"/>
        <v>0</v>
      </c>
      <c r="K42" s="84">
        <f t="shared" si="28"/>
        <v>0</v>
      </c>
      <c r="L42" s="67">
        <f t="shared" si="29"/>
        <v>0</v>
      </c>
      <c r="M42" s="86">
        <f t="shared" si="23"/>
        <v>0</v>
      </c>
      <c r="N42" s="69">
        <f t="shared" si="24"/>
        <v>0</v>
      </c>
      <c r="O42" s="70">
        <f t="shared" si="25"/>
        <v>0</v>
      </c>
      <c r="P42" s="71"/>
      <c r="Q42" s="84">
        <f t="shared" si="26"/>
        <v>0</v>
      </c>
    </row>
    <row r="43" spans="1:17" ht="15" customHeight="1" thickBot="1" x14ac:dyDescent="0.35">
      <c r="A43" s="386"/>
      <c r="B43" s="402" t="s">
        <v>191</v>
      </c>
      <c r="C43" s="403"/>
      <c r="D43" s="404"/>
      <c r="E43" s="101">
        <f>SUM(E32:E42)</f>
        <v>0</v>
      </c>
      <c r="F43" s="108"/>
      <c r="G43" s="158"/>
      <c r="H43" s="159"/>
      <c r="I43" s="159"/>
      <c r="J43" s="159"/>
      <c r="K43" s="79">
        <f>SUM(K32:K42)</f>
        <v>0</v>
      </c>
      <c r="L43" s="79">
        <f t="shared" ref="L43:O43" si="30">SUM(L32:L42)</f>
        <v>0</v>
      </c>
      <c r="M43" s="80">
        <f t="shared" si="30"/>
        <v>0</v>
      </c>
      <c r="N43" s="81">
        <f t="shared" si="30"/>
        <v>0</v>
      </c>
      <c r="O43" s="82">
        <f t="shared" si="30"/>
        <v>0</v>
      </c>
      <c r="P43" s="74"/>
      <c r="Q43" s="79">
        <f>SUM(Q32:Q42)</f>
        <v>0</v>
      </c>
    </row>
    <row r="44" spans="1:17" x14ac:dyDescent="0.3">
      <c r="A44" s="179"/>
      <c r="B44" s="395" t="s">
        <v>2</v>
      </c>
      <c r="C44" s="363" t="s">
        <v>74</v>
      </c>
      <c r="D44" s="365" t="s">
        <v>39</v>
      </c>
      <c r="E44" s="97"/>
      <c r="F44" s="107"/>
      <c r="G44" s="44"/>
      <c r="H44" s="45"/>
      <c r="I44" s="46"/>
      <c r="J44" s="136">
        <f>SUM(G44:I44)</f>
        <v>0</v>
      </c>
      <c r="K44" s="15">
        <f>E44*J44</f>
        <v>0</v>
      </c>
      <c r="L44" s="17">
        <f>25%*K44</f>
        <v>0</v>
      </c>
      <c r="M44" s="18">
        <f t="shared" ref="M44:M54" si="31">ROUND(SUM(K44:L44),0)</f>
        <v>0</v>
      </c>
      <c r="N44" s="19">
        <f>$N$4*$M44</f>
        <v>0</v>
      </c>
      <c r="O44" s="20">
        <f>$O$4*$M44</f>
        <v>0</v>
      </c>
      <c r="P44" s="21"/>
      <c r="Q44" s="15">
        <f>ROUND(SUM($N44:$P44),0)</f>
        <v>0</v>
      </c>
    </row>
    <row r="45" spans="1:17" x14ac:dyDescent="0.3">
      <c r="A45" s="198"/>
      <c r="B45" s="396"/>
      <c r="C45" s="398"/>
      <c r="D45" s="379"/>
      <c r="E45" s="98"/>
      <c r="F45" s="104"/>
      <c r="G45" s="57"/>
      <c r="H45" s="58"/>
      <c r="I45" s="59"/>
      <c r="J45" s="136">
        <f t="shared" ref="J45:J54" si="32">SUM(G45:I45)</f>
        <v>0</v>
      </c>
      <c r="K45" s="60">
        <f t="shared" ref="K45:K54" si="33">E45*J45</f>
        <v>0</v>
      </c>
      <c r="L45" s="61">
        <f t="shared" ref="L45:L54" si="34">25%*K45</f>
        <v>0</v>
      </c>
      <c r="M45" s="62">
        <f t="shared" si="31"/>
        <v>0</v>
      </c>
      <c r="N45" s="19">
        <f t="shared" ref="N45:N54" si="35">$N$4*$M45</f>
        <v>0</v>
      </c>
      <c r="O45" s="20">
        <f t="shared" ref="O45:O54" si="36">$O$4*$M45</f>
        <v>0</v>
      </c>
      <c r="P45" s="21"/>
      <c r="Q45" s="60">
        <f t="shared" ref="Q45:Q54" si="37">ROUND(SUM($N45:$P45),0)</f>
        <v>0</v>
      </c>
    </row>
    <row r="46" spans="1:17" x14ac:dyDescent="0.3">
      <c r="A46" s="198"/>
      <c r="B46" s="396"/>
      <c r="C46" s="398"/>
      <c r="D46" s="379"/>
      <c r="E46" s="98"/>
      <c r="F46" s="104"/>
      <c r="G46" s="57"/>
      <c r="H46" s="58"/>
      <c r="I46" s="59"/>
      <c r="J46" s="136">
        <f t="shared" si="32"/>
        <v>0</v>
      </c>
      <c r="K46" s="60">
        <f t="shared" si="33"/>
        <v>0</v>
      </c>
      <c r="L46" s="61">
        <f t="shared" si="34"/>
        <v>0</v>
      </c>
      <c r="M46" s="62">
        <f t="shared" si="31"/>
        <v>0</v>
      </c>
      <c r="N46" s="19">
        <f t="shared" si="35"/>
        <v>0</v>
      </c>
      <c r="O46" s="20">
        <f t="shared" si="36"/>
        <v>0</v>
      </c>
      <c r="P46" s="21"/>
      <c r="Q46" s="60">
        <f t="shared" si="37"/>
        <v>0</v>
      </c>
    </row>
    <row r="47" spans="1:17" x14ac:dyDescent="0.3">
      <c r="A47" s="198"/>
      <c r="B47" s="396"/>
      <c r="C47" s="398"/>
      <c r="D47" s="379"/>
      <c r="E47" s="98"/>
      <c r="F47" s="104"/>
      <c r="G47" s="57"/>
      <c r="H47" s="58"/>
      <c r="I47" s="59"/>
      <c r="J47" s="136">
        <f t="shared" si="32"/>
        <v>0</v>
      </c>
      <c r="K47" s="60">
        <f t="shared" si="33"/>
        <v>0</v>
      </c>
      <c r="L47" s="61">
        <f t="shared" si="34"/>
        <v>0</v>
      </c>
      <c r="M47" s="62">
        <f t="shared" si="31"/>
        <v>0</v>
      </c>
      <c r="N47" s="19">
        <f t="shared" si="35"/>
        <v>0</v>
      </c>
      <c r="O47" s="20">
        <f t="shared" si="36"/>
        <v>0</v>
      </c>
      <c r="P47" s="21"/>
      <c r="Q47" s="60">
        <f t="shared" si="37"/>
        <v>0</v>
      </c>
    </row>
    <row r="48" spans="1:17" x14ac:dyDescent="0.3">
      <c r="A48" s="198"/>
      <c r="B48" s="396"/>
      <c r="C48" s="398"/>
      <c r="D48" s="379"/>
      <c r="E48" s="98"/>
      <c r="F48" s="104"/>
      <c r="G48" s="57"/>
      <c r="H48" s="58"/>
      <c r="I48" s="59"/>
      <c r="J48" s="136">
        <f t="shared" si="32"/>
        <v>0</v>
      </c>
      <c r="K48" s="60">
        <f t="shared" si="33"/>
        <v>0</v>
      </c>
      <c r="L48" s="61">
        <f t="shared" si="34"/>
        <v>0</v>
      </c>
      <c r="M48" s="62">
        <f t="shared" si="31"/>
        <v>0</v>
      </c>
      <c r="N48" s="19">
        <f t="shared" si="35"/>
        <v>0</v>
      </c>
      <c r="O48" s="20">
        <f t="shared" si="36"/>
        <v>0</v>
      </c>
      <c r="P48" s="21"/>
      <c r="Q48" s="60">
        <f t="shared" si="37"/>
        <v>0</v>
      </c>
    </row>
    <row r="49" spans="1:17" x14ac:dyDescent="0.3">
      <c r="A49" s="198"/>
      <c r="B49" s="396"/>
      <c r="C49" s="398"/>
      <c r="D49" s="379"/>
      <c r="E49" s="98"/>
      <c r="F49" s="104"/>
      <c r="G49" s="57"/>
      <c r="H49" s="58"/>
      <c r="I49" s="59"/>
      <c r="J49" s="136">
        <f t="shared" si="32"/>
        <v>0</v>
      </c>
      <c r="K49" s="60">
        <f t="shared" si="33"/>
        <v>0</v>
      </c>
      <c r="L49" s="61">
        <f t="shared" si="34"/>
        <v>0</v>
      </c>
      <c r="M49" s="62">
        <f t="shared" si="31"/>
        <v>0</v>
      </c>
      <c r="N49" s="19">
        <f t="shared" si="35"/>
        <v>0</v>
      </c>
      <c r="O49" s="20">
        <f t="shared" si="36"/>
        <v>0</v>
      </c>
      <c r="P49" s="21"/>
      <c r="Q49" s="60">
        <f t="shared" si="37"/>
        <v>0</v>
      </c>
    </row>
    <row r="50" spans="1:17" x14ac:dyDescent="0.3">
      <c r="A50" s="198"/>
      <c r="B50" s="396"/>
      <c r="C50" s="398"/>
      <c r="D50" s="379"/>
      <c r="E50" s="98"/>
      <c r="F50" s="104"/>
      <c r="G50" s="57"/>
      <c r="H50" s="58"/>
      <c r="I50" s="59"/>
      <c r="J50" s="136">
        <f t="shared" si="32"/>
        <v>0</v>
      </c>
      <c r="K50" s="60">
        <f t="shared" si="33"/>
        <v>0</v>
      </c>
      <c r="L50" s="61">
        <f t="shared" si="34"/>
        <v>0</v>
      </c>
      <c r="M50" s="62">
        <f t="shared" si="31"/>
        <v>0</v>
      </c>
      <c r="N50" s="19">
        <f t="shared" si="35"/>
        <v>0</v>
      </c>
      <c r="O50" s="20">
        <f t="shared" si="36"/>
        <v>0</v>
      </c>
      <c r="P50" s="21"/>
      <c r="Q50" s="60">
        <f t="shared" si="37"/>
        <v>0</v>
      </c>
    </row>
    <row r="51" spans="1:17" x14ac:dyDescent="0.3">
      <c r="A51" s="198"/>
      <c r="B51" s="396"/>
      <c r="C51" s="398"/>
      <c r="D51" s="379"/>
      <c r="E51" s="98"/>
      <c r="F51" s="104"/>
      <c r="G51" s="57"/>
      <c r="H51" s="58"/>
      <c r="I51" s="59"/>
      <c r="J51" s="136">
        <f t="shared" si="32"/>
        <v>0</v>
      </c>
      <c r="K51" s="60">
        <f t="shared" si="33"/>
        <v>0</v>
      </c>
      <c r="L51" s="61">
        <f t="shared" si="34"/>
        <v>0</v>
      </c>
      <c r="M51" s="62">
        <f t="shared" si="31"/>
        <v>0</v>
      </c>
      <c r="N51" s="19">
        <f t="shared" si="35"/>
        <v>0</v>
      </c>
      <c r="O51" s="20">
        <f t="shared" si="36"/>
        <v>0</v>
      </c>
      <c r="P51" s="21"/>
      <c r="Q51" s="60">
        <f t="shared" si="37"/>
        <v>0</v>
      </c>
    </row>
    <row r="52" spans="1:17" x14ac:dyDescent="0.3">
      <c r="A52" s="198"/>
      <c r="B52" s="396"/>
      <c r="C52" s="398"/>
      <c r="D52" s="379"/>
      <c r="E52" s="98"/>
      <c r="F52" s="104"/>
      <c r="G52" s="57"/>
      <c r="H52" s="58"/>
      <c r="I52" s="59"/>
      <c r="J52" s="136">
        <f t="shared" si="32"/>
        <v>0</v>
      </c>
      <c r="K52" s="60">
        <f t="shared" si="33"/>
        <v>0</v>
      </c>
      <c r="L52" s="61">
        <f t="shared" si="34"/>
        <v>0</v>
      </c>
      <c r="M52" s="62">
        <f t="shared" si="31"/>
        <v>0</v>
      </c>
      <c r="N52" s="19">
        <f t="shared" si="35"/>
        <v>0</v>
      </c>
      <c r="O52" s="20">
        <f t="shared" si="36"/>
        <v>0</v>
      </c>
      <c r="P52" s="21"/>
      <c r="Q52" s="60">
        <f t="shared" si="37"/>
        <v>0</v>
      </c>
    </row>
    <row r="53" spans="1:17" x14ac:dyDescent="0.3">
      <c r="A53" s="198" t="s">
        <v>27</v>
      </c>
      <c r="B53" s="396"/>
      <c r="C53" s="398"/>
      <c r="D53" s="379"/>
      <c r="E53" s="98"/>
      <c r="F53" s="104"/>
      <c r="G53" s="57"/>
      <c r="H53" s="58"/>
      <c r="I53" s="59"/>
      <c r="J53" s="136">
        <f t="shared" si="32"/>
        <v>0</v>
      </c>
      <c r="K53" s="60">
        <f t="shared" si="33"/>
        <v>0</v>
      </c>
      <c r="L53" s="61">
        <f t="shared" si="34"/>
        <v>0</v>
      </c>
      <c r="M53" s="62">
        <f t="shared" si="31"/>
        <v>0</v>
      </c>
      <c r="N53" s="19">
        <f t="shared" si="35"/>
        <v>0</v>
      </c>
      <c r="O53" s="20">
        <f t="shared" si="36"/>
        <v>0</v>
      </c>
      <c r="P53" s="21"/>
      <c r="Q53" s="60">
        <f t="shared" si="37"/>
        <v>0</v>
      </c>
    </row>
    <row r="54" spans="1:17" ht="15" thickBot="1" x14ac:dyDescent="0.35">
      <c r="A54" s="198"/>
      <c r="B54" s="397"/>
      <c r="C54" s="399"/>
      <c r="D54" s="380"/>
      <c r="E54" s="99"/>
      <c r="F54" s="105"/>
      <c r="G54" s="63"/>
      <c r="H54" s="64"/>
      <c r="I54" s="65"/>
      <c r="J54" s="136">
        <f t="shared" si="32"/>
        <v>0</v>
      </c>
      <c r="K54" s="66">
        <f t="shared" si="33"/>
        <v>0</v>
      </c>
      <c r="L54" s="67">
        <f t="shared" si="34"/>
        <v>0</v>
      </c>
      <c r="M54" s="68">
        <f t="shared" si="31"/>
        <v>0</v>
      </c>
      <c r="N54" s="69">
        <f t="shared" si="35"/>
        <v>0</v>
      </c>
      <c r="O54" s="70">
        <f t="shared" si="36"/>
        <v>0</v>
      </c>
      <c r="P54" s="71"/>
      <c r="Q54" s="66">
        <f t="shared" si="37"/>
        <v>0</v>
      </c>
    </row>
    <row r="55" spans="1:17" ht="15" thickBot="1" x14ac:dyDescent="0.35">
      <c r="A55" s="198"/>
      <c r="B55" s="400" t="s">
        <v>126</v>
      </c>
      <c r="C55" s="359"/>
      <c r="D55" s="360"/>
      <c r="E55" s="100">
        <f>SUM(E44:E54)</f>
        <v>0</v>
      </c>
      <c r="F55" s="106"/>
      <c r="G55" s="158"/>
      <c r="H55" s="159"/>
      <c r="I55" s="159"/>
      <c r="J55" s="159"/>
      <c r="K55" s="72">
        <f>SUM(K44:K54)</f>
        <v>0</v>
      </c>
      <c r="L55" s="72">
        <f t="shared" ref="L55:O55" si="38">SUM(L44:L54)</f>
        <v>0</v>
      </c>
      <c r="M55" s="73">
        <f t="shared" si="38"/>
        <v>0</v>
      </c>
      <c r="N55" s="77">
        <f t="shared" si="38"/>
        <v>0</v>
      </c>
      <c r="O55" s="78">
        <f t="shared" si="38"/>
        <v>0</v>
      </c>
      <c r="P55" s="74"/>
      <c r="Q55" s="72">
        <f>SUM(Q44:Q54)</f>
        <v>0</v>
      </c>
    </row>
    <row r="56" spans="1:17" x14ac:dyDescent="0.3">
      <c r="A56" s="198"/>
      <c r="B56" s="395" t="s">
        <v>3</v>
      </c>
      <c r="C56" s="363" t="s">
        <v>75</v>
      </c>
      <c r="D56" s="365" t="s">
        <v>29</v>
      </c>
      <c r="E56" s="97"/>
      <c r="F56" s="107"/>
      <c r="G56" s="44"/>
      <c r="H56" s="45"/>
      <c r="I56" s="46"/>
      <c r="J56" s="136">
        <f>SUM(G56:I56)</f>
        <v>0</v>
      </c>
      <c r="K56" s="15">
        <f>E56*J56</f>
        <v>0</v>
      </c>
      <c r="L56" s="17">
        <f>25%*K56</f>
        <v>0</v>
      </c>
      <c r="M56" s="18">
        <f t="shared" ref="M56:M66" si="39">ROUND(SUM(K56:L56),0)</f>
        <v>0</v>
      </c>
      <c r="N56" s="19">
        <f>$N$4*$M56</f>
        <v>0</v>
      </c>
      <c r="O56" s="20">
        <f>$O$4*$M56</f>
        <v>0</v>
      </c>
      <c r="P56" s="21"/>
      <c r="Q56" s="15">
        <f>ROUND(SUM($N56:$P56),0)</f>
        <v>0</v>
      </c>
    </row>
    <row r="57" spans="1:17" x14ac:dyDescent="0.3">
      <c r="A57" s="198"/>
      <c r="B57" s="396"/>
      <c r="C57" s="398"/>
      <c r="D57" s="379"/>
      <c r="E57" s="98"/>
      <c r="F57" s="104"/>
      <c r="G57" s="57"/>
      <c r="H57" s="58"/>
      <c r="I57" s="59"/>
      <c r="J57" s="136">
        <f t="shared" ref="J57:J66" si="40">SUM(G57:I57)</f>
        <v>0</v>
      </c>
      <c r="K57" s="60">
        <f t="shared" ref="K57:K66" si="41">E57*J57</f>
        <v>0</v>
      </c>
      <c r="L57" s="61">
        <f t="shared" ref="L57:L66" si="42">25%*K57</f>
        <v>0</v>
      </c>
      <c r="M57" s="62">
        <f t="shared" si="39"/>
        <v>0</v>
      </c>
      <c r="N57" s="19">
        <f t="shared" ref="N57:N66" si="43">$N$4*$M57</f>
        <v>0</v>
      </c>
      <c r="O57" s="20">
        <f t="shared" ref="O57:O66" si="44">$O$4*$M57</f>
        <v>0</v>
      </c>
      <c r="P57" s="21"/>
      <c r="Q57" s="60">
        <f t="shared" ref="Q57:Q66" si="45">ROUND(SUM($N57:$P57),0)</f>
        <v>0</v>
      </c>
    </row>
    <row r="58" spans="1:17" x14ac:dyDescent="0.3">
      <c r="A58" s="198"/>
      <c r="B58" s="396"/>
      <c r="C58" s="398"/>
      <c r="D58" s="379"/>
      <c r="E58" s="98"/>
      <c r="F58" s="104"/>
      <c r="G58" s="57"/>
      <c r="H58" s="58"/>
      <c r="I58" s="59"/>
      <c r="J58" s="136">
        <f t="shared" si="40"/>
        <v>0</v>
      </c>
      <c r="K58" s="60">
        <f t="shared" si="41"/>
        <v>0</v>
      </c>
      <c r="L58" s="61">
        <f t="shared" si="42"/>
        <v>0</v>
      </c>
      <c r="M58" s="62">
        <f t="shared" si="39"/>
        <v>0</v>
      </c>
      <c r="N58" s="19">
        <f t="shared" si="43"/>
        <v>0</v>
      </c>
      <c r="O58" s="20">
        <f t="shared" si="44"/>
        <v>0</v>
      </c>
      <c r="P58" s="21"/>
      <c r="Q58" s="60">
        <f t="shared" si="45"/>
        <v>0</v>
      </c>
    </row>
    <row r="59" spans="1:17" x14ac:dyDescent="0.3">
      <c r="A59" s="198"/>
      <c r="B59" s="396"/>
      <c r="C59" s="398"/>
      <c r="D59" s="379"/>
      <c r="E59" s="98"/>
      <c r="F59" s="104"/>
      <c r="G59" s="57"/>
      <c r="H59" s="58"/>
      <c r="I59" s="59"/>
      <c r="J59" s="136">
        <f t="shared" si="40"/>
        <v>0</v>
      </c>
      <c r="K59" s="60">
        <f t="shared" si="41"/>
        <v>0</v>
      </c>
      <c r="L59" s="61">
        <f t="shared" si="42"/>
        <v>0</v>
      </c>
      <c r="M59" s="62">
        <f t="shared" si="39"/>
        <v>0</v>
      </c>
      <c r="N59" s="19">
        <f t="shared" si="43"/>
        <v>0</v>
      </c>
      <c r="O59" s="20">
        <f t="shared" si="44"/>
        <v>0</v>
      </c>
      <c r="P59" s="21"/>
      <c r="Q59" s="60">
        <f t="shared" si="45"/>
        <v>0</v>
      </c>
    </row>
    <row r="60" spans="1:17" x14ac:dyDescent="0.3">
      <c r="A60" s="198"/>
      <c r="B60" s="396"/>
      <c r="C60" s="398"/>
      <c r="D60" s="379"/>
      <c r="E60" s="98"/>
      <c r="F60" s="104"/>
      <c r="G60" s="57"/>
      <c r="H60" s="58"/>
      <c r="I60" s="59"/>
      <c r="J60" s="136">
        <f t="shared" si="40"/>
        <v>0</v>
      </c>
      <c r="K60" s="60">
        <f t="shared" si="41"/>
        <v>0</v>
      </c>
      <c r="L60" s="61">
        <f t="shared" si="42"/>
        <v>0</v>
      </c>
      <c r="M60" s="62">
        <f t="shared" si="39"/>
        <v>0</v>
      </c>
      <c r="N60" s="19">
        <f t="shared" si="43"/>
        <v>0</v>
      </c>
      <c r="O60" s="20">
        <f t="shared" si="44"/>
        <v>0</v>
      </c>
      <c r="P60" s="21"/>
      <c r="Q60" s="60">
        <f t="shared" si="45"/>
        <v>0</v>
      </c>
    </row>
    <row r="61" spans="1:17" x14ac:dyDescent="0.3">
      <c r="A61" s="198"/>
      <c r="B61" s="396"/>
      <c r="C61" s="398"/>
      <c r="D61" s="379"/>
      <c r="E61" s="98"/>
      <c r="F61" s="104"/>
      <c r="G61" s="57"/>
      <c r="H61" s="58"/>
      <c r="I61" s="59"/>
      <c r="J61" s="136">
        <f t="shared" si="40"/>
        <v>0</v>
      </c>
      <c r="K61" s="60">
        <f t="shared" si="41"/>
        <v>0</v>
      </c>
      <c r="L61" s="61">
        <f t="shared" si="42"/>
        <v>0</v>
      </c>
      <c r="M61" s="62">
        <f t="shared" si="39"/>
        <v>0</v>
      </c>
      <c r="N61" s="19">
        <f t="shared" si="43"/>
        <v>0</v>
      </c>
      <c r="O61" s="20">
        <f t="shared" si="44"/>
        <v>0</v>
      </c>
      <c r="P61" s="21"/>
      <c r="Q61" s="60">
        <f t="shared" si="45"/>
        <v>0</v>
      </c>
    </row>
    <row r="62" spans="1:17" x14ac:dyDescent="0.3">
      <c r="A62" s="198"/>
      <c r="B62" s="396"/>
      <c r="C62" s="398"/>
      <c r="D62" s="379"/>
      <c r="E62" s="98"/>
      <c r="F62" s="104"/>
      <c r="G62" s="57"/>
      <c r="H62" s="58"/>
      <c r="I62" s="59"/>
      <c r="J62" s="136">
        <f t="shared" si="40"/>
        <v>0</v>
      </c>
      <c r="K62" s="60">
        <f t="shared" si="41"/>
        <v>0</v>
      </c>
      <c r="L62" s="61">
        <f t="shared" si="42"/>
        <v>0</v>
      </c>
      <c r="M62" s="62">
        <f t="shared" si="39"/>
        <v>0</v>
      </c>
      <c r="N62" s="19">
        <f t="shared" si="43"/>
        <v>0</v>
      </c>
      <c r="O62" s="20">
        <f t="shared" si="44"/>
        <v>0</v>
      </c>
      <c r="P62" s="21"/>
      <c r="Q62" s="60">
        <f t="shared" si="45"/>
        <v>0</v>
      </c>
    </row>
    <row r="63" spans="1:17" x14ac:dyDescent="0.3">
      <c r="A63" s="198"/>
      <c r="B63" s="396"/>
      <c r="C63" s="398"/>
      <c r="D63" s="379"/>
      <c r="E63" s="98"/>
      <c r="F63" s="104"/>
      <c r="G63" s="57"/>
      <c r="H63" s="58"/>
      <c r="I63" s="59"/>
      <c r="J63" s="136">
        <f t="shared" si="40"/>
        <v>0</v>
      </c>
      <c r="K63" s="60">
        <f t="shared" si="41"/>
        <v>0</v>
      </c>
      <c r="L63" s="61">
        <f t="shared" si="42"/>
        <v>0</v>
      </c>
      <c r="M63" s="62">
        <f t="shared" si="39"/>
        <v>0</v>
      </c>
      <c r="N63" s="19">
        <f t="shared" si="43"/>
        <v>0</v>
      </c>
      <c r="O63" s="20">
        <f t="shared" si="44"/>
        <v>0</v>
      </c>
      <c r="P63" s="21"/>
      <c r="Q63" s="60">
        <f t="shared" si="45"/>
        <v>0</v>
      </c>
    </row>
    <row r="64" spans="1:17" x14ac:dyDescent="0.3">
      <c r="A64" s="198"/>
      <c r="B64" s="396"/>
      <c r="C64" s="398"/>
      <c r="D64" s="379"/>
      <c r="E64" s="98"/>
      <c r="F64" s="104"/>
      <c r="G64" s="57"/>
      <c r="H64" s="58"/>
      <c r="I64" s="59"/>
      <c r="J64" s="136">
        <f t="shared" si="40"/>
        <v>0</v>
      </c>
      <c r="K64" s="60">
        <f t="shared" si="41"/>
        <v>0</v>
      </c>
      <c r="L64" s="61">
        <f t="shared" si="42"/>
        <v>0</v>
      </c>
      <c r="M64" s="62">
        <f t="shared" si="39"/>
        <v>0</v>
      </c>
      <c r="N64" s="19">
        <f t="shared" si="43"/>
        <v>0</v>
      </c>
      <c r="O64" s="20">
        <f t="shared" si="44"/>
        <v>0</v>
      </c>
      <c r="P64" s="21"/>
      <c r="Q64" s="60">
        <f t="shared" si="45"/>
        <v>0</v>
      </c>
    </row>
    <row r="65" spans="1:17" x14ac:dyDescent="0.3">
      <c r="A65" s="198"/>
      <c r="B65" s="396"/>
      <c r="C65" s="398"/>
      <c r="D65" s="379"/>
      <c r="E65" s="98"/>
      <c r="F65" s="104"/>
      <c r="G65" s="57"/>
      <c r="H65" s="58"/>
      <c r="I65" s="59"/>
      <c r="J65" s="136">
        <f t="shared" si="40"/>
        <v>0</v>
      </c>
      <c r="K65" s="60">
        <f t="shared" si="41"/>
        <v>0</v>
      </c>
      <c r="L65" s="61">
        <f t="shared" si="42"/>
        <v>0</v>
      </c>
      <c r="M65" s="62">
        <f t="shared" si="39"/>
        <v>0</v>
      </c>
      <c r="N65" s="19">
        <f t="shared" si="43"/>
        <v>0</v>
      </c>
      <c r="O65" s="20">
        <f t="shared" si="44"/>
        <v>0</v>
      </c>
      <c r="P65" s="21"/>
      <c r="Q65" s="60">
        <f t="shared" si="45"/>
        <v>0</v>
      </c>
    </row>
    <row r="66" spans="1:17" ht="15" thickBot="1" x14ac:dyDescent="0.35">
      <c r="A66" s="198"/>
      <c r="B66" s="397"/>
      <c r="C66" s="399"/>
      <c r="D66" s="380"/>
      <c r="E66" s="99"/>
      <c r="F66" s="105"/>
      <c r="G66" s="63"/>
      <c r="H66" s="64"/>
      <c r="I66" s="65"/>
      <c r="J66" s="136">
        <f t="shared" si="40"/>
        <v>0</v>
      </c>
      <c r="K66" s="66">
        <f t="shared" si="41"/>
        <v>0</v>
      </c>
      <c r="L66" s="67">
        <f t="shared" si="42"/>
        <v>0</v>
      </c>
      <c r="M66" s="68">
        <f t="shared" si="39"/>
        <v>0</v>
      </c>
      <c r="N66" s="69">
        <f t="shared" si="43"/>
        <v>0</v>
      </c>
      <c r="O66" s="70">
        <f t="shared" si="44"/>
        <v>0</v>
      </c>
      <c r="P66" s="71"/>
      <c r="Q66" s="66">
        <f t="shared" si="45"/>
        <v>0</v>
      </c>
    </row>
    <row r="67" spans="1:17" ht="15" thickBot="1" x14ac:dyDescent="0.35">
      <c r="A67" s="198"/>
      <c r="B67" s="359" t="s">
        <v>127</v>
      </c>
      <c r="C67" s="359"/>
      <c r="D67" s="360"/>
      <c r="E67" s="100">
        <f>SUM(E56:E66)</f>
        <v>0</v>
      </c>
      <c r="F67" s="106"/>
      <c r="G67" s="158"/>
      <c r="H67" s="159"/>
      <c r="I67" s="159"/>
      <c r="J67" s="159"/>
      <c r="K67" s="72">
        <f>SUM(K56:K66)</f>
        <v>0</v>
      </c>
      <c r="L67" s="72">
        <f t="shared" ref="L67:O67" si="46">SUM(L56:L66)</f>
        <v>0</v>
      </c>
      <c r="M67" s="73">
        <f t="shared" si="46"/>
        <v>0</v>
      </c>
      <c r="N67" s="77">
        <f t="shared" si="46"/>
        <v>0</v>
      </c>
      <c r="O67" s="78">
        <f t="shared" si="46"/>
        <v>0</v>
      </c>
      <c r="P67" s="74"/>
      <c r="Q67" s="72">
        <f>SUM(Q56:Q66)</f>
        <v>0</v>
      </c>
    </row>
    <row r="68" spans="1:17" ht="15" customHeight="1" x14ac:dyDescent="0.3">
      <c r="A68" s="384" t="s">
        <v>67</v>
      </c>
      <c r="B68" s="401">
        <v>4</v>
      </c>
      <c r="C68" s="354" t="s">
        <v>106</v>
      </c>
      <c r="D68" s="356"/>
      <c r="E68" s="97"/>
      <c r="F68" s="107"/>
      <c r="G68" s="44"/>
      <c r="H68" s="45"/>
      <c r="I68" s="46"/>
      <c r="J68" s="136">
        <f>SUM(G68:I68)</f>
        <v>0</v>
      </c>
      <c r="K68" s="33">
        <f>E68*J68</f>
        <v>0</v>
      </c>
      <c r="L68" s="17">
        <f>25%*K68</f>
        <v>0</v>
      </c>
      <c r="M68" s="34">
        <f t="shared" ref="M68:M78" si="47">ROUND(SUM(K68:L68),0)</f>
        <v>0</v>
      </c>
      <c r="N68" s="19">
        <f t="shared" ref="N68:N78" si="48">$N$4*$M68</f>
        <v>0</v>
      </c>
      <c r="O68" s="20">
        <f t="shared" ref="O68:O78" si="49">$O$4*$M68</f>
        <v>0</v>
      </c>
      <c r="P68" s="21"/>
      <c r="Q68" s="33">
        <f t="shared" ref="Q68:Q78" si="50">ROUND(SUM($N68:$P68),0)</f>
        <v>0</v>
      </c>
    </row>
    <row r="69" spans="1:17" x14ac:dyDescent="0.3">
      <c r="A69" s="385"/>
      <c r="B69" s="396"/>
      <c r="C69" s="398"/>
      <c r="D69" s="379"/>
      <c r="E69" s="98"/>
      <c r="F69" s="104"/>
      <c r="G69" s="57"/>
      <c r="H69" s="58"/>
      <c r="I69" s="59"/>
      <c r="J69" s="136">
        <f t="shared" ref="J69:J78" si="51">SUM(G69:I69)</f>
        <v>0</v>
      </c>
      <c r="K69" s="83">
        <f t="shared" ref="K69:K78" si="52">E69*J69</f>
        <v>0</v>
      </c>
      <c r="L69" s="61">
        <f t="shared" ref="L69:L78" si="53">25%*K69</f>
        <v>0</v>
      </c>
      <c r="M69" s="85">
        <f t="shared" si="47"/>
        <v>0</v>
      </c>
      <c r="N69" s="19">
        <f t="shared" si="48"/>
        <v>0</v>
      </c>
      <c r="O69" s="20">
        <f t="shared" si="49"/>
        <v>0</v>
      </c>
      <c r="P69" s="21"/>
      <c r="Q69" s="83">
        <f t="shared" si="50"/>
        <v>0</v>
      </c>
    </row>
    <row r="70" spans="1:17" x14ac:dyDescent="0.3">
      <c r="A70" s="385"/>
      <c r="B70" s="396"/>
      <c r="C70" s="398"/>
      <c r="D70" s="379"/>
      <c r="E70" s="98"/>
      <c r="F70" s="104"/>
      <c r="G70" s="57"/>
      <c r="H70" s="58"/>
      <c r="I70" s="59"/>
      <c r="J70" s="136">
        <f t="shared" si="51"/>
        <v>0</v>
      </c>
      <c r="K70" s="83">
        <f t="shared" si="52"/>
        <v>0</v>
      </c>
      <c r="L70" s="61">
        <f t="shared" si="53"/>
        <v>0</v>
      </c>
      <c r="M70" s="85">
        <f t="shared" si="47"/>
        <v>0</v>
      </c>
      <c r="N70" s="19">
        <f t="shared" si="48"/>
        <v>0</v>
      </c>
      <c r="O70" s="20">
        <f t="shared" si="49"/>
        <v>0</v>
      </c>
      <c r="P70" s="21"/>
      <c r="Q70" s="83">
        <f t="shared" si="50"/>
        <v>0</v>
      </c>
    </row>
    <row r="71" spans="1:17" x14ac:dyDescent="0.3">
      <c r="A71" s="385"/>
      <c r="B71" s="396"/>
      <c r="C71" s="398"/>
      <c r="D71" s="379"/>
      <c r="E71" s="98"/>
      <c r="F71" s="104"/>
      <c r="G71" s="57"/>
      <c r="H71" s="58"/>
      <c r="I71" s="59"/>
      <c r="J71" s="136">
        <f t="shared" si="51"/>
        <v>0</v>
      </c>
      <c r="K71" s="83">
        <f t="shared" si="52"/>
        <v>0</v>
      </c>
      <c r="L71" s="61">
        <f t="shared" si="53"/>
        <v>0</v>
      </c>
      <c r="M71" s="85">
        <f t="shared" si="47"/>
        <v>0</v>
      </c>
      <c r="N71" s="19">
        <f t="shared" si="48"/>
        <v>0</v>
      </c>
      <c r="O71" s="20">
        <f t="shared" si="49"/>
        <v>0</v>
      </c>
      <c r="P71" s="21"/>
      <c r="Q71" s="83">
        <f t="shared" si="50"/>
        <v>0</v>
      </c>
    </row>
    <row r="72" spans="1:17" x14ac:dyDescent="0.3">
      <c r="A72" s="385"/>
      <c r="B72" s="396"/>
      <c r="C72" s="398"/>
      <c r="D72" s="379"/>
      <c r="E72" s="98"/>
      <c r="F72" s="104"/>
      <c r="G72" s="57"/>
      <c r="H72" s="58"/>
      <c r="I72" s="59"/>
      <c r="J72" s="136">
        <f t="shared" si="51"/>
        <v>0</v>
      </c>
      <c r="K72" s="83">
        <f t="shared" si="52"/>
        <v>0</v>
      </c>
      <c r="L72" s="61">
        <f t="shared" si="53"/>
        <v>0</v>
      </c>
      <c r="M72" s="85">
        <f t="shared" si="47"/>
        <v>0</v>
      </c>
      <c r="N72" s="19">
        <f t="shared" si="48"/>
        <v>0</v>
      </c>
      <c r="O72" s="20">
        <f t="shared" si="49"/>
        <v>0</v>
      </c>
      <c r="P72" s="21"/>
      <c r="Q72" s="83">
        <f t="shared" si="50"/>
        <v>0</v>
      </c>
    </row>
    <row r="73" spans="1:17" x14ac:dyDescent="0.3">
      <c r="A73" s="385"/>
      <c r="B73" s="396"/>
      <c r="C73" s="398"/>
      <c r="D73" s="379"/>
      <c r="E73" s="98"/>
      <c r="F73" s="104"/>
      <c r="G73" s="57"/>
      <c r="H73" s="58"/>
      <c r="I73" s="59"/>
      <c r="J73" s="136">
        <f t="shared" si="51"/>
        <v>0</v>
      </c>
      <c r="K73" s="83">
        <f t="shared" si="52"/>
        <v>0</v>
      </c>
      <c r="L73" s="61">
        <f t="shared" si="53"/>
        <v>0</v>
      </c>
      <c r="M73" s="85">
        <f t="shared" si="47"/>
        <v>0</v>
      </c>
      <c r="N73" s="19">
        <f t="shared" si="48"/>
        <v>0</v>
      </c>
      <c r="O73" s="20">
        <f t="shared" si="49"/>
        <v>0</v>
      </c>
      <c r="P73" s="21"/>
      <c r="Q73" s="83">
        <f t="shared" si="50"/>
        <v>0</v>
      </c>
    </row>
    <row r="74" spans="1:17" x14ac:dyDescent="0.3">
      <c r="A74" s="385"/>
      <c r="B74" s="396"/>
      <c r="C74" s="398"/>
      <c r="D74" s="379"/>
      <c r="E74" s="98"/>
      <c r="F74" s="104"/>
      <c r="G74" s="57"/>
      <c r="H74" s="58"/>
      <c r="I74" s="59"/>
      <c r="J74" s="136">
        <f t="shared" si="51"/>
        <v>0</v>
      </c>
      <c r="K74" s="83">
        <f t="shared" si="52"/>
        <v>0</v>
      </c>
      <c r="L74" s="61">
        <f t="shared" si="53"/>
        <v>0</v>
      </c>
      <c r="M74" s="85">
        <f t="shared" si="47"/>
        <v>0</v>
      </c>
      <c r="N74" s="19">
        <f t="shared" si="48"/>
        <v>0</v>
      </c>
      <c r="O74" s="20">
        <f t="shared" si="49"/>
        <v>0</v>
      </c>
      <c r="P74" s="21"/>
      <c r="Q74" s="83">
        <f t="shared" si="50"/>
        <v>0</v>
      </c>
    </row>
    <row r="75" spans="1:17" x14ac:dyDescent="0.3">
      <c r="A75" s="385"/>
      <c r="B75" s="396"/>
      <c r="C75" s="398"/>
      <c r="D75" s="379"/>
      <c r="E75" s="98"/>
      <c r="F75" s="104"/>
      <c r="G75" s="57"/>
      <c r="H75" s="58"/>
      <c r="I75" s="59"/>
      <c r="J75" s="136">
        <f t="shared" si="51"/>
        <v>0</v>
      </c>
      <c r="K75" s="83">
        <f t="shared" si="52"/>
        <v>0</v>
      </c>
      <c r="L75" s="61">
        <f t="shared" si="53"/>
        <v>0</v>
      </c>
      <c r="M75" s="85">
        <f t="shared" si="47"/>
        <v>0</v>
      </c>
      <c r="N75" s="19">
        <f t="shared" si="48"/>
        <v>0</v>
      </c>
      <c r="O75" s="20">
        <f t="shared" si="49"/>
        <v>0</v>
      </c>
      <c r="P75" s="21"/>
      <c r="Q75" s="83">
        <f t="shared" si="50"/>
        <v>0</v>
      </c>
    </row>
    <row r="76" spans="1:17" x14ac:dyDescent="0.3">
      <c r="A76" s="385"/>
      <c r="B76" s="396"/>
      <c r="C76" s="398"/>
      <c r="D76" s="379"/>
      <c r="E76" s="98"/>
      <c r="F76" s="104"/>
      <c r="G76" s="57"/>
      <c r="H76" s="58"/>
      <c r="I76" s="59"/>
      <c r="J76" s="136">
        <f t="shared" si="51"/>
        <v>0</v>
      </c>
      <c r="K76" s="83">
        <f t="shared" si="52"/>
        <v>0</v>
      </c>
      <c r="L76" s="61">
        <f t="shared" si="53"/>
        <v>0</v>
      </c>
      <c r="M76" s="85">
        <f t="shared" si="47"/>
        <v>0</v>
      </c>
      <c r="N76" s="19">
        <f t="shared" si="48"/>
        <v>0</v>
      </c>
      <c r="O76" s="20">
        <f t="shared" si="49"/>
        <v>0</v>
      </c>
      <c r="P76" s="21"/>
      <c r="Q76" s="83">
        <f t="shared" si="50"/>
        <v>0</v>
      </c>
    </row>
    <row r="77" spans="1:17" x14ac:dyDescent="0.3">
      <c r="A77" s="385"/>
      <c r="B77" s="396"/>
      <c r="C77" s="398"/>
      <c r="D77" s="379"/>
      <c r="E77" s="98"/>
      <c r="F77" s="104"/>
      <c r="G77" s="57"/>
      <c r="H77" s="58"/>
      <c r="I77" s="59"/>
      <c r="J77" s="136">
        <f t="shared" si="51"/>
        <v>0</v>
      </c>
      <c r="K77" s="83">
        <f t="shared" si="52"/>
        <v>0</v>
      </c>
      <c r="L77" s="61">
        <f t="shared" si="53"/>
        <v>0</v>
      </c>
      <c r="M77" s="85">
        <f t="shared" si="47"/>
        <v>0</v>
      </c>
      <c r="N77" s="19">
        <f t="shared" si="48"/>
        <v>0</v>
      </c>
      <c r="O77" s="20">
        <f t="shared" si="49"/>
        <v>0</v>
      </c>
      <c r="P77" s="21"/>
      <c r="Q77" s="83">
        <f t="shared" si="50"/>
        <v>0</v>
      </c>
    </row>
    <row r="78" spans="1:17" ht="15" thickBot="1" x14ac:dyDescent="0.35">
      <c r="A78" s="385"/>
      <c r="B78" s="397"/>
      <c r="C78" s="399"/>
      <c r="D78" s="380"/>
      <c r="E78" s="99"/>
      <c r="F78" s="105"/>
      <c r="G78" s="63"/>
      <c r="H78" s="64"/>
      <c r="I78" s="65"/>
      <c r="J78" s="136">
        <f t="shared" si="51"/>
        <v>0</v>
      </c>
      <c r="K78" s="84">
        <f t="shared" si="52"/>
        <v>0</v>
      </c>
      <c r="L78" s="67">
        <f t="shared" si="53"/>
        <v>0</v>
      </c>
      <c r="M78" s="86">
        <f t="shared" si="47"/>
        <v>0</v>
      </c>
      <c r="N78" s="69">
        <f t="shared" si="48"/>
        <v>0</v>
      </c>
      <c r="O78" s="70">
        <f t="shared" si="49"/>
        <v>0</v>
      </c>
      <c r="P78" s="71"/>
      <c r="Q78" s="84">
        <f t="shared" si="50"/>
        <v>0</v>
      </c>
    </row>
    <row r="79" spans="1:17" ht="15" thickBot="1" x14ac:dyDescent="0.35">
      <c r="A79" s="385"/>
      <c r="B79" s="402" t="s">
        <v>151</v>
      </c>
      <c r="C79" s="403"/>
      <c r="D79" s="404"/>
      <c r="E79" s="101">
        <f>SUM(E68:E78)</f>
        <v>0</v>
      </c>
      <c r="F79" s="108"/>
      <c r="G79" s="158"/>
      <c r="H79" s="159"/>
      <c r="I79" s="159"/>
      <c r="J79" s="159"/>
      <c r="K79" s="79">
        <f>SUM(K68:K78)</f>
        <v>0</v>
      </c>
      <c r="L79" s="79">
        <f t="shared" ref="L79:O79" si="54">SUM(L68:L78)</f>
        <v>0</v>
      </c>
      <c r="M79" s="80">
        <f t="shared" si="54"/>
        <v>0</v>
      </c>
      <c r="N79" s="81">
        <f t="shared" si="54"/>
        <v>0</v>
      </c>
      <c r="O79" s="82">
        <f t="shared" si="54"/>
        <v>0</v>
      </c>
      <c r="P79" s="74"/>
      <c r="Q79" s="79">
        <f>SUM(Q68:Q78)</f>
        <v>0</v>
      </c>
    </row>
    <row r="80" spans="1:17" x14ac:dyDescent="0.3">
      <c r="A80" s="385"/>
      <c r="B80" s="401">
        <v>5</v>
      </c>
      <c r="C80" s="354" t="s">
        <v>107</v>
      </c>
      <c r="D80" s="356"/>
      <c r="E80" s="97"/>
      <c r="F80" s="107"/>
      <c r="G80" s="44"/>
      <c r="H80" s="45"/>
      <c r="I80" s="46"/>
      <c r="J80" s="136">
        <f>SUM(G80:I80)</f>
        <v>0</v>
      </c>
      <c r="K80" s="33">
        <f>E80*J80</f>
        <v>0</v>
      </c>
      <c r="L80" s="17">
        <f>25%*K80</f>
        <v>0</v>
      </c>
      <c r="M80" s="34">
        <f t="shared" ref="M80:M90" si="55">ROUND(SUM(K80:L80),0)</f>
        <v>0</v>
      </c>
      <c r="N80" s="19">
        <f t="shared" ref="N80:N90" si="56">$N$4*$M80</f>
        <v>0</v>
      </c>
      <c r="O80" s="20">
        <f t="shared" ref="O80:O90" si="57">$O$4*$M80</f>
        <v>0</v>
      </c>
      <c r="P80" s="21"/>
      <c r="Q80" s="33">
        <f t="shared" ref="Q80:Q90" si="58">ROUND(SUM($N80:$P80),0)</f>
        <v>0</v>
      </c>
    </row>
    <row r="81" spans="1:17" x14ac:dyDescent="0.3">
      <c r="A81" s="385"/>
      <c r="B81" s="396"/>
      <c r="C81" s="398"/>
      <c r="D81" s="379"/>
      <c r="E81" s="98"/>
      <c r="F81" s="104"/>
      <c r="G81" s="57"/>
      <c r="H81" s="58"/>
      <c r="I81" s="59"/>
      <c r="J81" s="136">
        <f t="shared" ref="J81:J90" si="59">SUM(G81:I81)</f>
        <v>0</v>
      </c>
      <c r="K81" s="83">
        <f t="shared" ref="K81:K90" si="60">E81*J81</f>
        <v>0</v>
      </c>
      <c r="L81" s="61">
        <f t="shared" ref="L81:L90" si="61">25%*K81</f>
        <v>0</v>
      </c>
      <c r="M81" s="85">
        <f t="shared" si="55"/>
        <v>0</v>
      </c>
      <c r="N81" s="19">
        <f t="shared" si="56"/>
        <v>0</v>
      </c>
      <c r="O81" s="20">
        <f t="shared" si="57"/>
        <v>0</v>
      </c>
      <c r="P81" s="21"/>
      <c r="Q81" s="83">
        <f t="shared" si="58"/>
        <v>0</v>
      </c>
    </row>
    <row r="82" spans="1:17" x14ac:dyDescent="0.3">
      <c r="A82" s="385"/>
      <c r="B82" s="396"/>
      <c r="C82" s="398"/>
      <c r="D82" s="379"/>
      <c r="E82" s="98"/>
      <c r="F82" s="104"/>
      <c r="G82" s="57"/>
      <c r="H82" s="58"/>
      <c r="I82" s="59"/>
      <c r="J82" s="136">
        <f t="shared" si="59"/>
        <v>0</v>
      </c>
      <c r="K82" s="83">
        <f t="shared" si="60"/>
        <v>0</v>
      </c>
      <c r="L82" s="61">
        <f t="shared" si="61"/>
        <v>0</v>
      </c>
      <c r="M82" s="85">
        <f t="shared" si="55"/>
        <v>0</v>
      </c>
      <c r="N82" s="19">
        <f t="shared" si="56"/>
        <v>0</v>
      </c>
      <c r="O82" s="20">
        <f t="shared" si="57"/>
        <v>0</v>
      </c>
      <c r="P82" s="21"/>
      <c r="Q82" s="83">
        <f t="shared" si="58"/>
        <v>0</v>
      </c>
    </row>
    <row r="83" spans="1:17" x14ac:dyDescent="0.3">
      <c r="A83" s="385"/>
      <c r="B83" s="396"/>
      <c r="C83" s="398"/>
      <c r="D83" s="379"/>
      <c r="E83" s="98"/>
      <c r="F83" s="104"/>
      <c r="G83" s="57"/>
      <c r="H83" s="58"/>
      <c r="I83" s="59"/>
      <c r="J83" s="136">
        <f t="shared" si="59"/>
        <v>0</v>
      </c>
      <c r="K83" s="83">
        <f t="shared" si="60"/>
        <v>0</v>
      </c>
      <c r="L83" s="61">
        <f t="shared" si="61"/>
        <v>0</v>
      </c>
      <c r="M83" s="85">
        <f t="shared" si="55"/>
        <v>0</v>
      </c>
      <c r="N83" s="19">
        <f t="shared" si="56"/>
        <v>0</v>
      </c>
      <c r="O83" s="20">
        <f t="shared" si="57"/>
        <v>0</v>
      </c>
      <c r="P83" s="21"/>
      <c r="Q83" s="83">
        <f t="shared" si="58"/>
        <v>0</v>
      </c>
    </row>
    <row r="84" spans="1:17" x14ac:dyDescent="0.3">
      <c r="A84" s="385"/>
      <c r="B84" s="396"/>
      <c r="C84" s="398"/>
      <c r="D84" s="379"/>
      <c r="E84" s="98"/>
      <c r="F84" s="104"/>
      <c r="G84" s="57"/>
      <c r="H84" s="58"/>
      <c r="I84" s="59"/>
      <c r="J84" s="136">
        <f t="shared" si="59"/>
        <v>0</v>
      </c>
      <c r="K84" s="83">
        <f t="shared" si="60"/>
        <v>0</v>
      </c>
      <c r="L84" s="61">
        <f t="shared" si="61"/>
        <v>0</v>
      </c>
      <c r="M84" s="85">
        <f t="shared" si="55"/>
        <v>0</v>
      </c>
      <c r="N84" s="19">
        <f t="shared" si="56"/>
        <v>0</v>
      </c>
      <c r="O84" s="20">
        <f t="shared" si="57"/>
        <v>0</v>
      </c>
      <c r="P84" s="21"/>
      <c r="Q84" s="83">
        <f t="shared" si="58"/>
        <v>0</v>
      </c>
    </row>
    <row r="85" spans="1:17" x14ac:dyDescent="0.3">
      <c r="A85" s="385"/>
      <c r="B85" s="396"/>
      <c r="C85" s="398"/>
      <c r="D85" s="379"/>
      <c r="E85" s="98"/>
      <c r="F85" s="104"/>
      <c r="G85" s="57"/>
      <c r="H85" s="58"/>
      <c r="I85" s="59"/>
      <c r="J85" s="136">
        <f t="shared" si="59"/>
        <v>0</v>
      </c>
      <c r="K85" s="83">
        <f t="shared" si="60"/>
        <v>0</v>
      </c>
      <c r="L85" s="61">
        <f t="shared" si="61"/>
        <v>0</v>
      </c>
      <c r="M85" s="85">
        <f t="shared" si="55"/>
        <v>0</v>
      </c>
      <c r="N85" s="19">
        <f t="shared" si="56"/>
        <v>0</v>
      </c>
      <c r="O85" s="20">
        <f t="shared" si="57"/>
        <v>0</v>
      </c>
      <c r="P85" s="21"/>
      <c r="Q85" s="83">
        <f t="shared" si="58"/>
        <v>0</v>
      </c>
    </row>
    <row r="86" spans="1:17" x14ac:dyDescent="0.3">
      <c r="A86" s="385"/>
      <c r="B86" s="396"/>
      <c r="C86" s="398"/>
      <c r="D86" s="379"/>
      <c r="E86" s="98"/>
      <c r="F86" s="104"/>
      <c r="G86" s="57"/>
      <c r="H86" s="58"/>
      <c r="I86" s="59"/>
      <c r="J86" s="136">
        <f t="shared" si="59"/>
        <v>0</v>
      </c>
      <c r="K86" s="83">
        <f t="shared" si="60"/>
        <v>0</v>
      </c>
      <c r="L86" s="61">
        <f t="shared" si="61"/>
        <v>0</v>
      </c>
      <c r="M86" s="85">
        <f t="shared" si="55"/>
        <v>0</v>
      </c>
      <c r="N86" s="19">
        <f t="shared" si="56"/>
        <v>0</v>
      </c>
      <c r="O86" s="20">
        <f t="shared" si="57"/>
        <v>0</v>
      </c>
      <c r="P86" s="21"/>
      <c r="Q86" s="83">
        <f t="shared" si="58"/>
        <v>0</v>
      </c>
    </row>
    <row r="87" spans="1:17" x14ac:dyDescent="0.3">
      <c r="A87" s="385"/>
      <c r="B87" s="396"/>
      <c r="C87" s="398"/>
      <c r="D87" s="379"/>
      <c r="E87" s="98"/>
      <c r="F87" s="104"/>
      <c r="G87" s="57"/>
      <c r="H87" s="58"/>
      <c r="I87" s="59"/>
      <c r="J87" s="136">
        <f t="shared" si="59"/>
        <v>0</v>
      </c>
      <c r="K87" s="83">
        <f t="shared" si="60"/>
        <v>0</v>
      </c>
      <c r="L87" s="61">
        <f t="shared" si="61"/>
        <v>0</v>
      </c>
      <c r="M87" s="85">
        <f t="shared" si="55"/>
        <v>0</v>
      </c>
      <c r="N87" s="19">
        <f t="shared" si="56"/>
        <v>0</v>
      </c>
      <c r="O87" s="20">
        <f t="shared" si="57"/>
        <v>0</v>
      </c>
      <c r="P87" s="21"/>
      <c r="Q87" s="83">
        <f t="shared" si="58"/>
        <v>0</v>
      </c>
    </row>
    <row r="88" spans="1:17" x14ac:dyDescent="0.3">
      <c r="A88" s="385"/>
      <c r="B88" s="396"/>
      <c r="C88" s="398"/>
      <c r="D88" s="379"/>
      <c r="E88" s="98"/>
      <c r="F88" s="104"/>
      <c r="G88" s="57"/>
      <c r="H88" s="58"/>
      <c r="I88" s="59"/>
      <c r="J88" s="136">
        <f t="shared" si="59"/>
        <v>0</v>
      </c>
      <c r="K88" s="83">
        <f t="shared" si="60"/>
        <v>0</v>
      </c>
      <c r="L88" s="61">
        <f t="shared" si="61"/>
        <v>0</v>
      </c>
      <c r="M88" s="85">
        <f t="shared" si="55"/>
        <v>0</v>
      </c>
      <c r="N88" s="19">
        <f t="shared" si="56"/>
        <v>0</v>
      </c>
      <c r="O88" s="20">
        <f t="shared" si="57"/>
        <v>0</v>
      </c>
      <c r="P88" s="21"/>
      <c r="Q88" s="83">
        <f t="shared" si="58"/>
        <v>0</v>
      </c>
    </row>
    <row r="89" spans="1:17" x14ac:dyDescent="0.3">
      <c r="A89" s="385"/>
      <c r="B89" s="396"/>
      <c r="C89" s="398"/>
      <c r="D89" s="379"/>
      <c r="E89" s="98"/>
      <c r="F89" s="104"/>
      <c r="G89" s="57"/>
      <c r="H89" s="58"/>
      <c r="I89" s="59"/>
      <c r="J89" s="136">
        <f t="shared" si="59"/>
        <v>0</v>
      </c>
      <c r="K89" s="83">
        <f t="shared" si="60"/>
        <v>0</v>
      </c>
      <c r="L89" s="61">
        <f t="shared" si="61"/>
        <v>0</v>
      </c>
      <c r="M89" s="85">
        <f t="shared" si="55"/>
        <v>0</v>
      </c>
      <c r="N89" s="19">
        <f t="shared" si="56"/>
        <v>0</v>
      </c>
      <c r="O89" s="20">
        <f t="shared" si="57"/>
        <v>0</v>
      </c>
      <c r="P89" s="21"/>
      <c r="Q89" s="83">
        <f t="shared" si="58"/>
        <v>0</v>
      </c>
    </row>
    <row r="90" spans="1:17" ht="15" thickBot="1" x14ac:dyDescent="0.35">
      <c r="A90" s="385"/>
      <c r="B90" s="397"/>
      <c r="C90" s="399"/>
      <c r="D90" s="380"/>
      <c r="E90" s="99"/>
      <c r="F90" s="105"/>
      <c r="G90" s="63"/>
      <c r="H90" s="64"/>
      <c r="I90" s="65"/>
      <c r="J90" s="136">
        <f t="shared" si="59"/>
        <v>0</v>
      </c>
      <c r="K90" s="84">
        <f t="shared" si="60"/>
        <v>0</v>
      </c>
      <c r="L90" s="67">
        <f t="shared" si="61"/>
        <v>0</v>
      </c>
      <c r="M90" s="86">
        <f t="shared" si="55"/>
        <v>0</v>
      </c>
      <c r="N90" s="69">
        <f t="shared" si="56"/>
        <v>0</v>
      </c>
      <c r="O90" s="70">
        <f t="shared" si="57"/>
        <v>0</v>
      </c>
      <c r="P90" s="71"/>
      <c r="Q90" s="84">
        <f t="shared" si="58"/>
        <v>0</v>
      </c>
    </row>
    <row r="91" spans="1:17" ht="15" customHeight="1" thickBot="1" x14ac:dyDescent="0.35">
      <c r="A91" s="385"/>
      <c r="B91" s="402" t="s">
        <v>152</v>
      </c>
      <c r="C91" s="403"/>
      <c r="D91" s="404"/>
      <c r="E91" s="101">
        <f>SUM(E80:E90)</f>
        <v>0</v>
      </c>
      <c r="F91" s="108"/>
      <c r="G91" s="158"/>
      <c r="H91" s="159"/>
      <c r="I91" s="159"/>
      <c r="J91" s="159"/>
      <c r="K91" s="79">
        <f t="shared" ref="K91:O91" si="62">SUM(K80:K90)</f>
        <v>0</v>
      </c>
      <c r="L91" s="79">
        <f t="shared" si="62"/>
        <v>0</v>
      </c>
      <c r="M91" s="80">
        <f t="shared" si="62"/>
        <v>0</v>
      </c>
      <c r="N91" s="81">
        <f t="shared" si="62"/>
        <v>0</v>
      </c>
      <c r="O91" s="82">
        <f t="shared" si="62"/>
        <v>0</v>
      </c>
      <c r="P91" s="74"/>
      <c r="Q91" s="79">
        <f>SUM(Q80:Q90)</f>
        <v>0</v>
      </c>
    </row>
    <row r="92" spans="1:17" x14ac:dyDescent="0.3">
      <c r="A92" s="385"/>
      <c r="B92" s="401">
        <v>6</v>
      </c>
      <c r="C92" s="354" t="s">
        <v>108</v>
      </c>
      <c r="D92" s="356"/>
      <c r="E92" s="97"/>
      <c r="F92" s="107"/>
      <c r="G92" s="44"/>
      <c r="H92" s="45"/>
      <c r="I92" s="46"/>
      <c r="J92" s="136">
        <f>SUM(G92:I92)</f>
        <v>0</v>
      </c>
      <c r="K92" s="33">
        <f>E92*J92</f>
        <v>0</v>
      </c>
      <c r="L92" s="17">
        <f>25%*K92</f>
        <v>0</v>
      </c>
      <c r="M92" s="34">
        <f t="shared" ref="M92:M102" si="63">ROUND(SUM(K92:L92),0)</f>
        <v>0</v>
      </c>
      <c r="N92" s="19">
        <f t="shared" ref="N92:N102" si="64">$N$4*$M92</f>
        <v>0</v>
      </c>
      <c r="O92" s="20">
        <f t="shared" ref="O92:O102" si="65">$O$4*$M92</f>
        <v>0</v>
      </c>
      <c r="P92" s="21"/>
      <c r="Q92" s="33">
        <f t="shared" ref="Q92:Q102" si="66">ROUND(SUM($N92:$P92),0)</f>
        <v>0</v>
      </c>
    </row>
    <row r="93" spans="1:17" x14ac:dyDescent="0.3">
      <c r="A93" s="385"/>
      <c r="B93" s="396"/>
      <c r="C93" s="398"/>
      <c r="D93" s="379"/>
      <c r="E93" s="98"/>
      <c r="F93" s="104"/>
      <c r="G93" s="57"/>
      <c r="H93" s="58"/>
      <c r="I93" s="59"/>
      <c r="J93" s="136">
        <f t="shared" ref="J93:J102" si="67">SUM(G93:I93)</f>
        <v>0</v>
      </c>
      <c r="K93" s="83">
        <f t="shared" ref="K93:K102" si="68">E93*J93</f>
        <v>0</v>
      </c>
      <c r="L93" s="61">
        <f t="shared" ref="L93:L102" si="69">25%*K93</f>
        <v>0</v>
      </c>
      <c r="M93" s="85">
        <f t="shared" si="63"/>
        <v>0</v>
      </c>
      <c r="N93" s="19">
        <f t="shared" si="64"/>
        <v>0</v>
      </c>
      <c r="O93" s="20">
        <f t="shared" si="65"/>
        <v>0</v>
      </c>
      <c r="P93" s="21"/>
      <c r="Q93" s="83">
        <f t="shared" si="66"/>
        <v>0</v>
      </c>
    </row>
    <row r="94" spans="1:17" x14ac:dyDescent="0.3">
      <c r="A94" s="385"/>
      <c r="B94" s="396"/>
      <c r="C94" s="398"/>
      <c r="D94" s="379"/>
      <c r="E94" s="98"/>
      <c r="F94" s="104"/>
      <c r="G94" s="57"/>
      <c r="H94" s="58"/>
      <c r="I94" s="59"/>
      <c r="J94" s="136">
        <f t="shared" si="67"/>
        <v>0</v>
      </c>
      <c r="K94" s="83">
        <f t="shared" si="68"/>
        <v>0</v>
      </c>
      <c r="L94" s="61">
        <f t="shared" si="69"/>
        <v>0</v>
      </c>
      <c r="M94" s="85">
        <f t="shared" si="63"/>
        <v>0</v>
      </c>
      <c r="N94" s="19">
        <f t="shared" si="64"/>
        <v>0</v>
      </c>
      <c r="O94" s="20">
        <f t="shared" si="65"/>
        <v>0</v>
      </c>
      <c r="P94" s="21"/>
      <c r="Q94" s="83">
        <f t="shared" si="66"/>
        <v>0</v>
      </c>
    </row>
    <row r="95" spans="1:17" x14ac:dyDescent="0.3">
      <c r="A95" s="385"/>
      <c r="B95" s="396"/>
      <c r="C95" s="398"/>
      <c r="D95" s="379"/>
      <c r="E95" s="98"/>
      <c r="F95" s="104"/>
      <c r="G95" s="57"/>
      <c r="H95" s="58"/>
      <c r="I95" s="59"/>
      <c r="J95" s="136">
        <f t="shared" si="67"/>
        <v>0</v>
      </c>
      <c r="K95" s="83">
        <f t="shared" si="68"/>
        <v>0</v>
      </c>
      <c r="L95" s="61">
        <f t="shared" si="69"/>
        <v>0</v>
      </c>
      <c r="M95" s="85">
        <f t="shared" si="63"/>
        <v>0</v>
      </c>
      <c r="N95" s="19">
        <f t="shared" si="64"/>
        <v>0</v>
      </c>
      <c r="O95" s="20">
        <f t="shared" si="65"/>
        <v>0</v>
      </c>
      <c r="P95" s="21"/>
      <c r="Q95" s="83">
        <f t="shared" si="66"/>
        <v>0</v>
      </c>
    </row>
    <row r="96" spans="1:17" x14ac:dyDescent="0.3">
      <c r="A96" s="385"/>
      <c r="B96" s="396"/>
      <c r="C96" s="398"/>
      <c r="D96" s="379"/>
      <c r="E96" s="98"/>
      <c r="F96" s="104"/>
      <c r="G96" s="57"/>
      <c r="H96" s="58"/>
      <c r="I96" s="59"/>
      <c r="J96" s="136">
        <f t="shared" si="67"/>
        <v>0</v>
      </c>
      <c r="K96" s="83">
        <f t="shared" si="68"/>
        <v>0</v>
      </c>
      <c r="L96" s="61">
        <f t="shared" si="69"/>
        <v>0</v>
      </c>
      <c r="M96" s="85">
        <f t="shared" si="63"/>
        <v>0</v>
      </c>
      <c r="N96" s="19">
        <f t="shared" si="64"/>
        <v>0</v>
      </c>
      <c r="O96" s="20">
        <f t="shared" si="65"/>
        <v>0</v>
      </c>
      <c r="P96" s="21"/>
      <c r="Q96" s="83">
        <f t="shared" si="66"/>
        <v>0</v>
      </c>
    </row>
    <row r="97" spans="1:17" x14ac:dyDescent="0.3">
      <c r="A97" s="385"/>
      <c r="B97" s="396"/>
      <c r="C97" s="398"/>
      <c r="D97" s="379"/>
      <c r="E97" s="98"/>
      <c r="F97" s="104"/>
      <c r="G97" s="57"/>
      <c r="H97" s="58"/>
      <c r="I97" s="59"/>
      <c r="J97" s="136">
        <f t="shared" si="67"/>
        <v>0</v>
      </c>
      <c r="K97" s="83">
        <f t="shared" si="68"/>
        <v>0</v>
      </c>
      <c r="L97" s="61">
        <f t="shared" si="69"/>
        <v>0</v>
      </c>
      <c r="M97" s="85">
        <f t="shared" si="63"/>
        <v>0</v>
      </c>
      <c r="N97" s="19">
        <f t="shared" si="64"/>
        <v>0</v>
      </c>
      <c r="O97" s="20">
        <f t="shared" si="65"/>
        <v>0</v>
      </c>
      <c r="P97" s="21"/>
      <c r="Q97" s="83">
        <f t="shared" si="66"/>
        <v>0</v>
      </c>
    </row>
    <row r="98" spans="1:17" x14ac:dyDescent="0.3">
      <c r="A98" s="385"/>
      <c r="B98" s="396"/>
      <c r="C98" s="398"/>
      <c r="D98" s="379"/>
      <c r="E98" s="98"/>
      <c r="F98" s="104"/>
      <c r="G98" s="57"/>
      <c r="H98" s="58"/>
      <c r="I98" s="59"/>
      <c r="J98" s="136">
        <f t="shared" si="67"/>
        <v>0</v>
      </c>
      <c r="K98" s="83">
        <f t="shared" si="68"/>
        <v>0</v>
      </c>
      <c r="L98" s="61">
        <f t="shared" si="69"/>
        <v>0</v>
      </c>
      <c r="M98" s="85">
        <f t="shared" si="63"/>
        <v>0</v>
      </c>
      <c r="N98" s="19">
        <f t="shared" si="64"/>
        <v>0</v>
      </c>
      <c r="O98" s="20">
        <f t="shared" si="65"/>
        <v>0</v>
      </c>
      <c r="P98" s="21"/>
      <c r="Q98" s="83">
        <f t="shared" si="66"/>
        <v>0</v>
      </c>
    </row>
    <row r="99" spans="1:17" x14ac:dyDescent="0.3">
      <c r="A99" s="385"/>
      <c r="B99" s="396"/>
      <c r="C99" s="398"/>
      <c r="D99" s="379"/>
      <c r="E99" s="98"/>
      <c r="F99" s="104"/>
      <c r="G99" s="57"/>
      <c r="H99" s="58"/>
      <c r="I99" s="59"/>
      <c r="J99" s="136">
        <f t="shared" si="67"/>
        <v>0</v>
      </c>
      <c r="K99" s="83">
        <f t="shared" si="68"/>
        <v>0</v>
      </c>
      <c r="L99" s="61">
        <f t="shared" si="69"/>
        <v>0</v>
      </c>
      <c r="M99" s="85">
        <f t="shared" si="63"/>
        <v>0</v>
      </c>
      <c r="N99" s="19">
        <f t="shared" si="64"/>
        <v>0</v>
      </c>
      <c r="O99" s="20">
        <f t="shared" si="65"/>
        <v>0</v>
      </c>
      <c r="P99" s="21"/>
      <c r="Q99" s="83">
        <f t="shared" si="66"/>
        <v>0</v>
      </c>
    </row>
    <row r="100" spans="1:17" x14ac:dyDescent="0.3">
      <c r="A100" s="385"/>
      <c r="B100" s="396"/>
      <c r="C100" s="398"/>
      <c r="D100" s="379"/>
      <c r="E100" s="98"/>
      <c r="F100" s="104"/>
      <c r="G100" s="57"/>
      <c r="H100" s="58"/>
      <c r="I100" s="59"/>
      <c r="J100" s="136">
        <f t="shared" si="67"/>
        <v>0</v>
      </c>
      <c r="K100" s="83">
        <f t="shared" si="68"/>
        <v>0</v>
      </c>
      <c r="L100" s="61">
        <f t="shared" si="69"/>
        <v>0</v>
      </c>
      <c r="M100" s="85">
        <f t="shared" si="63"/>
        <v>0</v>
      </c>
      <c r="N100" s="19">
        <f t="shared" si="64"/>
        <v>0</v>
      </c>
      <c r="O100" s="20">
        <f t="shared" si="65"/>
        <v>0</v>
      </c>
      <c r="P100" s="21"/>
      <c r="Q100" s="83">
        <f t="shared" si="66"/>
        <v>0</v>
      </c>
    </row>
    <row r="101" spans="1:17" x14ac:dyDescent="0.3">
      <c r="A101" s="385"/>
      <c r="B101" s="396"/>
      <c r="C101" s="398"/>
      <c r="D101" s="379"/>
      <c r="E101" s="98"/>
      <c r="F101" s="104"/>
      <c r="G101" s="57"/>
      <c r="H101" s="58"/>
      <c r="I101" s="59"/>
      <c r="J101" s="136">
        <f t="shared" si="67"/>
        <v>0</v>
      </c>
      <c r="K101" s="83">
        <f t="shared" si="68"/>
        <v>0</v>
      </c>
      <c r="L101" s="61">
        <f t="shared" si="69"/>
        <v>0</v>
      </c>
      <c r="M101" s="85">
        <f t="shared" si="63"/>
        <v>0</v>
      </c>
      <c r="N101" s="19">
        <f t="shared" si="64"/>
        <v>0</v>
      </c>
      <c r="O101" s="20">
        <f t="shared" si="65"/>
        <v>0</v>
      </c>
      <c r="P101" s="21"/>
      <c r="Q101" s="83">
        <f t="shared" si="66"/>
        <v>0</v>
      </c>
    </row>
    <row r="102" spans="1:17" ht="15" thickBot="1" x14ac:dyDescent="0.35">
      <c r="A102" s="385"/>
      <c r="B102" s="397"/>
      <c r="C102" s="399"/>
      <c r="D102" s="380"/>
      <c r="E102" s="99"/>
      <c r="F102" s="105"/>
      <c r="G102" s="63"/>
      <c r="H102" s="64"/>
      <c r="I102" s="65"/>
      <c r="J102" s="136">
        <f t="shared" si="67"/>
        <v>0</v>
      </c>
      <c r="K102" s="84">
        <f t="shared" si="68"/>
        <v>0</v>
      </c>
      <c r="L102" s="67">
        <f t="shared" si="69"/>
        <v>0</v>
      </c>
      <c r="M102" s="86">
        <f t="shared" si="63"/>
        <v>0</v>
      </c>
      <c r="N102" s="69">
        <f t="shared" si="64"/>
        <v>0</v>
      </c>
      <c r="O102" s="70">
        <f t="shared" si="65"/>
        <v>0</v>
      </c>
      <c r="P102" s="71"/>
      <c r="Q102" s="84">
        <f t="shared" si="66"/>
        <v>0</v>
      </c>
    </row>
    <row r="103" spans="1:17" ht="15" customHeight="1" thickBot="1" x14ac:dyDescent="0.35">
      <c r="A103" s="385"/>
      <c r="B103" s="402" t="s">
        <v>153</v>
      </c>
      <c r="C103" s="403"/>
      <c r="D103" s="404"/>
      <c r="E103" s="101">
        <f>SUM(E92:E102)</f>
        <v>0</v>
      </c>
      <c r="F103" s="108"/>
      <c r="G103" s="158"/>
      <c r="H103" s="159"/>
      <c r="I103" s="159"/>
      <c r="J103" s="159"/>
      <c r="K103" s="79">
        <f t="shared" ref="K103:O103" si="70">SUM(K92:K102)</f>
        <v>0</v>
      </c>
      <c r="L103" s="79">
        <f t="shared" si="70"/>
        <v>0</v>
      </c>
      <c r="M103" s="80">
        <f t="shared" si="70"/>
        <v>0</v>
      </c>
      <c r="N103" s="81">
        <f t="shared" si="70"/>
        <v>0</v>
      </c>
      <c r="O103" s="82">
        <f t="shared" si="70"/>
        <v>0</v>
      </c>
      <c r="P103" s="74"/>
      <c r="Q103" s="79">
        <f>SUM(Q92:Q102)</f>
        <v>0</v>
      </c>
    </row>
    <row r="104" spans="1:17" ht="15" customHeight="1" x14ac:dyDescent="0.3">
      <c r="A104" s="385"/>
      <c r="B104" s="401">
        <v>7</v>
      </c>
      <c r="C104" s="354" t="s">
        <v>109</v>
      </c>
      <c r="D104" s="356"/>
      <c r="E104" s="97"/>
      <c r="F104" s="107"/>
      <c r="G104" s="44"/>
      <c r="H104" s="45"/>
      <c r="I104" s="46"/>
      <c r="J104" s="136">
        <f>SUM(G104:I104)</f>
        <v>0</v>
      </c>
      <c r="K104" s="33">
        <f t="shared" ref="K104:K114" si="71">E104*J104</f>
        <v>0</v>
      </c>
      <c r="L104" s="17">
        <f t="shared" ref="L104:L114" si="72">25%*K104</f>
        <v>0</v>
      </c>
      <c r="M104" s="34">
        <f t="shared" ref="M104:M114" si="73">ROUND(SUM(K104:L104),0)</f>
        <v>0</v>
      </c>
      <c r="N104" s="19">
        <f t="shared" ref="N104:N114" si="74">$N$4*$M104</f>
        <v>0</v>
      </c>
      <c r="O104" s="20">
        <f t="shared" ref="O104:O114" si="75">$O$4*$M104</f>
        <v>0</v>
      </c>
      <c r="P104" s="21"/>
      <c r="Q104" s="33">
        <f t="shared" ref="Q104:Q114" si="76">ROUND(SUM($N104:$P104),0)</f>
        <v>0</v>
      </c>
    </row>
    <row r="105" spans="1:17" x14ac:dyDescent="0.3">
      <c r="A105" s="385"/>
      <c r="B105" s="396"/>
      <c r="C105" s="398"/>
      <c r="D105" s="379"/>
      <c r="E105" s="98"/>
      <c r="F105" s="104"/>
      <c r="G105" s="57"/>
      <c r="H105" s="58"/>
      <c r="I105" s="59"/>
      <c r="J105" s="136">
        <f t="shared" ref="J105:J114" si="77">SUM(G105:I105)</f>
        <v>0</v>
      </c>
      <c r="K105" s="83">
        <f t="shared" si="71"/>
        <v>0</v>
      </c>
      <c r="L105" s="61">
        <f t="shared" si="72"/>
        <v>0</v>
      </c>
      <c r="M105" s="85">
        <f t="shared" si="73"/>
        <v>0</v>
      </c>
      <c r="N105" s="19">
        <f t="shared" si="74"/>
        <v>0</v>
      </c>
      <c r="O105" s="20">
        <f t="shared" si="75"/>
        <v>0</v>
      </c>
      <c r="P105" s="21"/>
      <c r="Q105" s="83">
        <f t="shared" si="76"/>
        <v>0</v>
      </c>
    </row>
    <row r="106" spans="1:17" x14ac:dyDescent="0.3">
      <c r="A106" s="385"/>
      <c r="B106" s="396"/>
      <c r="C106" s="398"/>
      <c r="D106" s="379"/>
      <c r="E106" s="98"/>
      <c r="F106" s="104"/>
      <c r="G106" s="57"/>
      <c r="H106" s="58"/>
      <c r="I106" s="59"/>
      <c r="J106" s="136">
        <f t="shared" si="77"/>
        <v>0</v>
      </c>
      <c r="K106" s="83">
        <f t="shared" si="71"/>
        <v>0</v>
      </c>
      <c r="L106" s="61">
        <f t="shared" si="72"/>
        <v>0</v>
      </c>
      <c r="M106" s="85">
        <f t="shared" si="73"/>
        <v>0</v>
      </c>
      <c r="N106" s="19">
        <f t="shared" si="74"/>
        <v>0</v>
      </c>
      <c r="O106" s="20">
        <f t="shared" si="75"/>
        <v>0</v>
      </c>
      <c r="P106" s="21"/>
      <c r="Q106" s="83">
        <f t="shared" si="76"/>
        <v>0</v>
      </c>
    </row>
    <row r="107" spans="1:17" x14ac:dyDescent="0.3">
      <c r="A107" s="385"/>
      <c r="B107" s="396"/>
      <c r="C107" s="398"/>
      <c r="D107" s="379"/>
      <c r="E107" s="98"/>
      <c r="F107" s="104"/>
      <c r="G107" s="57"/>
      <c r="H107" s="58"/>
      <c r="I107" s="59"/>
      <c r="J107" s="136">
        <f t="shared" si="77"/>
        <v>0</v>
      </c>
      <c r="K107" s="83">
        <f t="shared" si="71"/>
        <v>0</v>
      </c>
      <c r="L107" s="61">
        <f t="shared" si="72"/>
        <v>0</v>
      </c>
      <c r="M107" s="85">
        <f t="shared" si="73"/>
        <v>0</v>
      </c>
      <c r="N107" s="19">
        <f t="shared" si="74"/>
        <v>0</v>
      </c>
      <c r="O107" s="20">
        <f t="shared" si="75"/>
        <v>0</v>
      </c>
      <c r="P107" s="21"/>
      <c r="Q107" s="83">
        <f t="shared" si="76"/>
        <v>0</v>
      </c>
    </row>
    <row r="108" spans="1:17" x14ac:dyDescent="0.3">
      <c r="A108" s="385"/>
      <c r="B108" s="396"/>
      <c r="C108" s="398"/>
      <c r="D108" s="379"/>
      <c r="E108" s="98"/>
      <c r="F108" s="104"/>
      <c r="G108" s="57"/>
      <c r="H108" s="58"/>
      <c r="I108" s="59"/>
      <c r="J108" s="136">
        <f t="shared" si="77"/>
        <v>0</v>
      </c>
      <c r="K108" s="83">
        <f t="shared" si="71"/>
        <v>0</v>
      </c>
      <c r="L108" s="61">
        <f t="shared" si="72"/>
        <v>0</v>
      </c>
      <c r="M108" s="85">
        <f t="shared" si="73"/>
        <v>0</v>
      </c>
      <c r="N108" s="19">
        <f t="shared" si="74"/>
        <v>0</v>
      </c>
      <c r="O108" s="20">
        <f t="shared" si="75"/>
        <v>0</v>
      </c>
      <c r="P108" s="21"/>
      <c r="Q108" s="83">
        <f t="shared" si="76"/>
        <v>0</v>
      </c>
    </row>
    <row r="109" spans="1:17" x14ac:dyDescent="0.3">
      <c r="A109" s="385"/>
      <c r="B109" s="396"/>
      <c r="C109" s="398"/>
      <c r="D109" s="379"/>
      <c r="E109" s="98"/>
      <c r="F109" s="104"/>
      <c r="G109" s="57"/>
      <c r="H109" s="58"/>
      <c r="I109" s="59"/>
      <c r="J109" s="136">
        <f t="shared" si="77"/>
        <v>0</v>
      </c>
      <c r="K109" s="83">
        <f t="shared" si="71"/>
        <v>0</v>
      </c>
      <c r="L109" s="61">
        <f t="shared" si="72"/>
        <v>0</v>
      </c>
      <c r="M109" s="85">
        <f t="shared" si="73"/>
        <v>0</v>
      </c>
      <c r="N109" s="19">
        <f t="shared" si="74"/>
        <v>0</v>
      </c>
      <c r="O109" s="20">
        <f t="shared" si="75"/>
        <v>0</v>
      </c>
      <c r="P109" s="21"/>
      <c r="Q109" s="83">
        <f t="shared" si="76"/>
        <v>0</v>
      </c>
    </row>
    <row r="110" spans="1:17" x14ac:dyDescent="0.3">
      <c r="A110" s="385"/>
      <c r="B110" s="396"/>
      <c r="C110" s="398"/>
      <c r="D110" s="379"/>
      <c r="E110" s="98"/>
      <c r="F110" s="104"/>
      <c r="G110" s="57"/>
      <c r="H110" s="58"/>
      <c r="I110" s="59"/>
      <c r="J110" s="136">
        <f t="shared" si="77"/>
        <v>0</v>
      </c>
      <c r="K110" s="83">
        <f t="shared" si="71"/>
        <v>0</v>
      </c>
      <c r="L110" s="61">
        <f t="shared" si="72"/>
        <v>0</v>
      </c>
      <c r="M110" s="85">
        <f t="shared" si="73"/>
        <v>0</v>
      </c>
      <c r="N110" s="19">
        <f t="shared" si="74"/>
        <v>0</v>
      </c>
      <c r="O110" s="20">
        <f t="shared" si="75"/>
        <v>0</v>
      </c>
      <c r="P110" s="21"/>
      <c r="Q110" s="83">
        <f t="shared" si="76"/>
        <v>0</v>
      </c>
    </row>
    <row r="111" spans="1:17" x14ac:dyDescent="0.3">
      <c r="A111" s="385"/>
      <c r="B111" s="396"/>
      <c r="C111" s="398"/>
      <c r="D111" s="379"/>
      <c r="E111" s="98"/>
      <c r="F111" s="104"/>
      <c r="G111" s="57"/>
      <c r="H111" s="58"/>
      <c r="I111" s="59"/>
      <c r="J111" s="136">
        <f t="shared" si="77"/>
        <v>0</v>
      </c>
      <c r="K111" s="83">
        <f t="shared" si="71"/>
        <v>0</v>
      </c>
      <c r="L111" s="61">
        <f t="shared" si="72"/>
        <v>0</v>
      </c>
      <c r="M111" s="85">
        <f t="shared" si="73"/>
        <v>0</v>
      </c>
      <c r="N111" s="19">
        <f t="shared" si="74"/>
        <v>0</v>
      </c>
      <c r="O111" s="20">
        <f t="shared" si="75"/>
        <v>0</v>
      </c>
      <c r="P111" s="21"/>
      <c r="Q111" s="83">
        <f t="shared" si="76"/>
        <v>0</v>
      </c>
    </row>
    <row r="112" spans="1:17" x14ac:dyDescent="0.3">
      <c r="A112" s="385"/>
      <c r="B112" s="396"/>
      <c r="C112" s="398"/>
      <c r="D112" s="379"/>
      <c r="E112" s="98"/>
      <c r="F112" s="104"/>
      <c r="G112" s="57"/>
      <c r="H112" s="58"/>
      <c r="I112" s="59"/>
      <c r="J112" s="136">
        <f t="shared" si="77"/>
        <v>0</v>
      </c>
      <c r="K112" s="83">
        <f t="shared" si="71"/>
        <v>0</v>
      </c>
      <c r="L112" s="61">
        <f t="shared" si="72"/>
        <v>0</v>
      </c>
      <c r="M112" s="85">
        <f t="shared" si="73"/>
        <v>0</v>
      </c>
      <c r="N112" s="19">
        <f t="shared" si="74"/>
        <v>0</v>
      </c>
      <c r="O112" s="20">
        <f t="shared" si="75"/>
        <v>0</v>
      </c>
      <c r="P112" s="21"/>
      <c r="Q112" s="83">
        <f t="shared" si="76"/>
        <v>0</v>
      </c>
    </row>
    <row r="113" spans="1:17" x14ac:dyDescent="0.3">
      <c r="A113" s="385"/>
      <c r="B113" s="396"/>
      <c r="C113" s="398"/>
      <c r="D113" s="379"/>
      <c r="E113" s="98"/>
      <c r="F113" s="104"/>
      <c r="G113" s="57"/>
      <c r="H113" s="58"/>
      <c r="I113" s="59"/>
      <c r="J113" s="136">
        <f t="shared" si="77"/>
        <v>0</v>
      </c>
      <c r="K113" s="83">
        <f t="shared" si="71"/>
        <v>0</v>
      </c>
      <c r="L113" s="61">
        <f t="shared" si="72"/>
        <v>0</v>
      </c>
      <c r="M113" s="85">
        <f t="shared" si="73"/>
        <v>0</v>
      </c>
      <c r="N113" s="19">
        <f t="shared" si="74"/>
        <v>0</v>
      </c>
      <c r="O113" s="20">
        <f t="shared" si="75"/>
        <v>0</v>
      </c>
      <c r="P113" s="21"/>
      <c r="Q113" s="83">
        <f t="shared" si="76"/>
        <v>0</v>
      </c>
    </row>
    <row r="114" spans="1:17" ht="15" thickBot="1" x14ac:dyDescent="0.35">
      <c r="A114" s="385"/>
      <c r="B114" s="397"/>
      <c r="C114" s="399"/>
      <c r="D114" s="380"/>
      <c r="E114" s="99"/>
      <c r="F114" s="105"/>
      <c r="G114" s="63"/>
      <c r="H114" s="64"/>
      <c r="I114" s="65"/>
      <c r="J114" s="136">
        <f t="shared" si="77"/>
        <v>0</v>
      </c>
      <c r="K114" s="84">
        <f t="shared" si="71"/>
        <v>0</v>
      </c>
      <c r="L114" s="67">
        <f t="shared" si="72"/>
        <v>0</v>
      </c>
      <c r="M114" s="86">
        <f t="shared" si="73"/>
        <v>0</v>
      </c>
      <c r="N114" s="69">
        <f t="shared" si="74"/>
        <v>0</v>
      </c>
      <c r="O114" s="70">
        <f t="shared" si="75"/>
        <v>0</v>
      </c>
      <c r="P114" s="71"/>
      <c r="Q114" s="84">
        <f t="shared" si="76"/>
        <v>0</v>
      </c>
    </row>
    <row r="115" spans="1:17" ht="15" thickBot="1" x14ac:dyDescent="0.35">
      <c r="A115" s="385"/>
      <c r="B115" s="402" t="s">
        <v>154</v>
      </c>
      <c r="C115" s="403"/>
      <c r="D115" s="404"/>
      <c r="E115" s="101">
        <f t="shared" ref="E115:O115" si="78">SUM(E104:E114)</f>
        <v>0</v>
      </c>
      <c r="F115" s="108"/>
      <c r="G115" s="158"/>
      <c r="H115" s="159"/>
      <c r="I115" s="159"/>
      <c r="J115" s="159"/>
      <c r="K115" s="79">
        <f t="shared" si="78"/>
        <v>0</v>
      </c>
      <c r="L115" s="79">
        <f t="shared" si="78"/>
        <v>0</v>
      </c>
      <c r="M115" s="80">
        <f t="shared" si="78"/>
        <v>0</v>
      </c>
      <c r="N115" s="81">
        <f t="shared" si="78"/>
        <v>0</v>
      </c>
      <c r="O115" s="82">
        <f t="shared" si="78"/>
        <v>0</v>
      </c>
      <c r="P115" s="74"/>
      <c r="Q115" s="79">
        <f t="shared" ref="Q115" si="79">SUM(Q104:Q114)</f>
        <v>0</v>
      </c>
    </row>
    <row r="116" spans="1:17" x14ac:dyDescent="0.3">
      <c r="A116" s="385"/>
      <c r="B116" s="401">
        <v>8</v>
      </c>
      <c r="C116" s="354" t="s">
        <v>110</v>
      </c>
      <c r="D116" s="356"/>
      <c r="E116" s="97"/>
      <c r="F116" s="107"/>
      <c r="G116" s="44"/>
      <c r="H116" s="45"/>
      <c r="I116" s="46"/>
      <c r="J116" s="136">
        <f>SUM(G116:I116)</f>
        <v>0</v>
      </c>
      <c r="K116" s="33">
        <f t="shared" ref="K116:K126" si="80">E116*J116</f>
        <v>0</v>
      </c>
      <c r="L116" s="17">
        <f t="shared" ref="L116:L126" si="81">25%*K116</f>
        <v>0</v>
      </c>
      <c r="M116" s="34">
        <f t="shared" ref="M116:M126" si="82">ROUND(SUM(K116:L116),0)</f>
        <v>0</v>
      </c>
      <c r="N116" s="19">
        <f t="shared" ref="N116:N126" si="83">$N$4*$M116</f>
        <v>0</v>
      </c>
      <c r="O116" s="20">
        <f t="shared" ref="O116:O126" si="84">$O$4*$M116</f>
        <v>0</v>
      </c>
      <c r="P116" s="21"/>
      <c r="Q116" s="33">
        <f t="shared" ref="Q116:Q126" si="85">ROUND(SUM($N116:$P116),0)</f>
        <v>0</v>
      </c>
    </row>
    <row r="117" spans="1:17" x14ac:dyDescent="0.3">
      <c r="A117" s="385"/>
      <c r="B117" s="396"/>
      <c r="C117" s="398"/>
      <c r="D117" s="379"/>
      <c r="E117" s="98"/>
      <c r="F117" s="104"/>
      <c r="G117" s="57"/>
      <c r="H117" s="58"/>
      <c r="I117" s="59"/>
      <c r="J117" s="136">
        <f t="shared" ref="J117:J126" si="86">SUM(G117:I117)</f>
        <v>0</v>
      </c>
      <c r="K117" s="83">
        <f t="shared" si="80"/>
        <v>0</v>
      </c>
      <c r="L117" s="61">
        <f t="shared" si="81"/>
        <v>0</v>
      </c>
      <c r="M117" s="85">
        <f t="shared" si="82"/>
        <v>0</v>
      </c>
      <c r="N117" s="19">
        <f t="shared" si="83"/>
        <v>0</v>
      </c>
      <c r="O117" s="20">
        <f t="shared" si="84"/>
        <v>0</v>
      </c>
      <c r="P117" s="21"/>
      <c r="Q117" s="83">
        <f t="shared" si="85"/>
        <v>0</v>
      </c>
    </row>
    <row r="118" spans="1:17" x14ac:dyDescent="0.3">
      <c r="A118" s="385"/>
      <c r="B118" s="396"/>
      <c r="C118" s="398"/>
      <c r="D118" s="379"/>
      <c r="E118" s="98"/>
      <c r="F118" s="104"/>
      <c r="G118" s="57"/>
      <c r="H118" s="58"/>
      <c r="I118" s="59"/>
      <c r="J118" s="136">
        <f t="shared" si="86"/>
        <v>0</v>
      </c>
      <c r="K118" s="83">
        <f t="shared" si="80"/>
        <v>0</v>
      </c>
      <c r="L118" s="61">
        <f t="shared" si="81"/>
        <v>0</v>
      </c>
      <c r="M118" s="85">
        <f t="shared" si="82"/>
        <v>0</v>
      </c>
      <c r="N118" s="19">
        <f t="shared" si="83"/>
        <v>0</v>
      </c>
      <c r="O118" s="20">
        <f t="shared" si="84"/>
        <v>0</v>
      </c>
      <c r="P118" s="21"/>
      <c r="Q118" s="83">
        <f t="shared" si="85"/>
        <v>0</v>
      </c>
    </row>
    <row r="119" spans="1:17" x14ac:dyDescent="0.3">
      <c r="A119" s="385"/>
      <c r="B119" s="396"/>
      <c r="C119" s="398"/>
      <c r="D119" s="379"/>
      <c r="E119" s="98"/>
      <c r="F119" s="104"/>
      <c r="G119" s="57"/>
      <c r="H119" s="58"/>
      <c r="I119" s="59"/>
      <c r="J119" s="136">
        <f t="shared" si="86"/>
        <v>0</v>
      </c>
      <c r="K119" s="83">
        <f t="shared" si="80"/>
        <v>0</v>
      </c>
      <c r="L119" s="61">
        <f t="shared" si="81"/>
        <v>0</v>
      </c>
      <c r="M119" s="85">
        <f t="shared" si="82"/>
        <v>0</v>
      </c>
      <c r="N119" s="19">
        <f t="shared" si="83"/>
        <v>0</v>
      </c>
      <c r="O119" s="20">
        <f t="shared" si="84"/>
        <v>0</v>
      </c>
      <c r="P119" s="21"/>
      <c r="Q119" s="83">
        <f t="shared" si="85"/>
        <v>0</v>
      </c>
    </row>
    <row r="120" spans="1:17" x14ac:dyDescent="0.3">
      <c r="A120" s="385"/>
      <c r="B120" s="396"/>
      <c r="C120" s="398"/>
      <c r="D120" s="379"/>
      <c r="E120" s="98"/>
      <c r="F120" s="104"/>
      <c r="G120" s="57"/>
      <c r="H120" s="58"/>
      <c r="I120" s="59"/>
      <c r="J120" s="136">
        <f t="shared" si="86"/>
        <v>0</v>
      </c>
      <c r="K120" s="83">
        <f t="shared" si="80"/>
        <v>0</v>
      </c>
      <c r="L120" s="61">
        <f t="shared" si="81"/>
        <v>0</v>
      </c>
      <c r="M120" s="85">
        <f t="shared" si="82"/>
        <v>0</v>
      </c>
      <c r="N120" s="19">
        <f t="shared" si="83"/>
        <v>0</v>
      </c>
      <c r="O120" s="20">
        <f t="shared" si="84"/>
        <v>0</v>
      </c>
      <c r="P120" s="21"/>
      <c r="Q120" s="83">
        <f t="shared" si="85"/>
        <v>0</v>
      </c>
    </row>
    <row r="121" spans="1:17" x14ac:dyDescent="0.3">
      <c r="A121" s="385"/>
      <c r="B121" s="396"/>
      <c r="C121" s="398"/>
      <c r="D121" s="379"/>
      <c r="E121" s="98"/>
      <c r="F121" s="104"/>
      <c r="G121" s="57"/>
      <c r="H121" s="58"/>
      <c r="I121" s="59"/>
      <c r="J121" s="136">
        <f t="shared" si="86"/>
        <v>0</v>
      </c>
      <c r="K121" s="83">
        <f t="shared" si="80"/>
        <v>0</v>
      </c>
      <c r="L121" s="61">
        <f t="shared" si="81"/>
        <v>0</v>
      </c>
      <c r="M121" s="85">
        <f t="shared" si="82"/>
        <v>0</v>
      </c>
      <c r="N121" s="19">
        <f t="shared" si="83"/>
        <v>0</v>
      </c>
      <c r="O121" s="20">
        <f t="shared" si="84"/>
        <v>0</v>
      </c>
      <c r="P121" s="21"/>
      <c r="Q121" s="83">
        <f t="shared" si="85"/>
        <v>0</v>
      </c>
    </row>
    <row r="122" spans="1:17" x14ac:dyDescent="0.3">
      <c r="A122" s="385"/>
      <c r="B122" s="396"/>
      <c r="C122" s="398"/>
      <c r="D122" s="379"/>
      <c r="E122" s="98"/>
      <c r="F122" s="104"/>
      <c r="G122" s="57"/>
      <c r="H122" s="58"/>
      <c r="I122" s="59"/>
      <c r="J122" s="136">
        <f t="shared" si="86"/>
        <v>0</v>
      </c>
      <c r="K122" s="83">
        <f t="shared" si="80"/>
        <v>0</v>
      </c>
      <c r="L122" s="61">
        <f t="shared" si="81"/>
        <v>0</v>
      </c>
      <c r="M122" s="85">
        <f t="shared" si="82"/>
        <v>0</v>
      </c>
      <c r="N122" s="19">
        <f t="shared" si="83"/>
        <v>0</v>
      </c>
      <c r="O122" s="20">
        <f t="shared" si="84"/>
        <v>0</v>
      </c>
      <c r="P122" s="21"/>
      <c r="Q122" s="83">
        <f t="shared" si="85"/>
        <v>0</v>
      </c>
    </row>
    <row r="123" spans="1:17" x14ac:dyDescent="0.3">
      <c r="A123" s="385"/>
      <c r="B123" s="396"/>
      <c r="C123" s="398"/>
      <c r="D123" s="379"/>
      <c r="E123" s="98"/>
      <c r="F123" s="104"/>
      <c r="G123" s="57"/>
      <c r="H123" s="58"/>
      <c r="I123" s="59"/>
      <c r="J123" s="136">
        <f t="shared" si="86"/>
        <v>0</v>
      </c>
      <c r="K123" s="83">
        <f t="shared" si="80"/>
        <v>0</v>
      </c>
      <c r="L123" s="61">
        <f t="shared" si="81"/>
        <v>0</v>
      </c>
      <c r="M123" s="85">
        <f t="shared" si="82"/>
        <v>0</v>
      </c>
      <c r="N123" s="19">
        <f t="shared" si="83"/>
        <v>0</v>
      </c>
      <c r="O123" s="20">
        <f t="shared" si="84"/>
        <v>0</v>
      </c>
      <c r="P123" s="21"/>
      <c r="Q123" s="83">
        <f t="shared" si="85"/>
        <v>0</v>
      </c>
    </row>
    <row r="124" spans="1:17" x14ac:dyDescent="0.3">
      <c r="A124" s="385"/>
      <c r="B124" s="396"/>
      <c r="C124" s="398"/>
      <c r="D124" s="379"/>
      <c r="E124" s="98"/>
      <c r="F124" s="104"/>
      <c r="G124" s="57"/>
      <c r="H124" s="58"/>
      <c r="I124" s="59"/>
      <c r="J124" s="136">
        <f t="shared" si="86"/>
        <v>0</v>
      </c>
      <c r="K124" s="83">
        <f t="shared" si="80"/>
        <v>0</v>
      </c>
      <c r="L124" s="61">
        <f t="shared" si="81"/>
        <v>0</v>
      </c>
      <c r="M124" s="85">
        <f t="shared" si="82"/>
        <v>0</v>
      </c>
      <c r="N124" s="19">
        <f t="shared" si="83"/>
        <v>0</v>
      </c>
      <c r="O124" s="20">
        <f t="shared" si="84"/>
        <v>0</v>
      </c>
      <c r="P124" s="21"/>
      <c r="Q124" s="83">
        <f t="shared" si="85"/>
        <v>0</v>
      </c>
    </row>
    <row r="125" spans="1:17" x14ac:dyDescent="0.3">
      <c r="A125" s="385"/>
      <c r="B125" s="396"/>
      <c r="C125" s="398"/>
      <c r="D125" s="379"/>
      <c r="E125" s="98"/>
      <c r="F125" s="104"/>
      <c r="G125" s="57"/>
      <c r="H125" s="58"/>
      <c r="I125" s="59"/>
      <c r="J125" s="136">
        <f t="shared" si="86"/>
        <v>0</v>
      </c>
      <c r="K125" s="83">
        <f t="shared" si="80"/>
        <v>0</v>
      </c>
      <c r="L125" s="61">
        <f t="shared" si="81"/>
        <v>0</v>
      </c>
      <c r="M125" s="85">
        <f t="shared" si="82"/>
        <v>0</v>
      </c>
      <c r="N125" s="19">
        <f t="shared" si="83"/>
        <v>0</v>
      </c>
      <c r="O125" s="20">
        <f t="shared" si="84"/>
        <v>0</v>
      </c>
      <c r="P125" s="21"/>
      <c r="Q125" s="83">
        <f t="shared" si="85"/>
        <v>0</v>
      </c>
    </row>
    <row r="126" spans="1:17" ht="15" thickBot="1" x14ac:dyDescent="0.35">
      <c r="A126" s="385"/>
      <c r="B126" s="397"/>
      <c r="C126" s="399"/>
      <c r="D126" s="380"/>
      <c r="E126" s="99"/>
      <c r="F126" s="105"/>
      <c r="G126" s="63"/>
      <c r="H126" s="64"/>
      <c r="I126" s="65"/>
      <c r="J126" s="136">
        <f t="shared" si="86"/>
        <v>0</v>
      </c>
      <c r="K126" s="84">
        <f t="shared" si="80"/>
        <v>0</v>
      </c>
      <c r="L126" s="67">
        <f t="shared" si="81"/>
        <v>0</v>
      </c>
      <c r="M126" s="86">
        <f t="shared" si="82"/>
        <v>0</v>
      </c>
      <c r="N126" s="69">
        <f t="shared" si="83"/>
        <v>0</v>
      </c>
      <c r="O126" s="70">
        <f t="shared" si="84"/>
        <v>0</v>
      </c>
      <c r="P126" s="71"/>
      <c r="Q126" s="84">
        <f t="shared" si="85"/>
        <v>0</v>
      </c>
    </row>
    <row r="127" spans="1:17" ht="15" customHeight="1" thickBot="1" x14ac:dyDescent="0.35">
      <c r="A127" s="386"/>
      <c r="B127" s="402" t="s">
        <v>155</v>
      </c>
      <c r="C127" s="403"/>
      <c r="D127" s="404"/>
      <c r="E127" s="101">
        <f t="shared" ref="E127:O127" si="87">SUM(E116:E126)</f>
        <v>0</v>
      </c>
      <c r="F127" s="108"/>
      <c r="G127" s="158"/>
      <c r="H127" s="159"/>
      <c r="I127" s="159"/>
      <c r="J127" s="159"/>
      <c r="K127" s="79">
        <f t="shared" si="87"/>
        <v>0</v>
      </c>
      <c r="L127" s="79">
        <f t="shared" si="87"/>
        <v>0</v>
      </c>
      <c r="M127" s="80">
        <f t="shared" si="87"/>
        <v>0</v>
      </c>
      <c r="N127" s="81">
        <f t="shared" si="87"/>
        <v>0</v>
      </c>
      <c r="O127" s="82">
        <f t="shared" si="87"/>
        <v>0</v>
      </c>
      <c r="P127" s="74"/>
      <c r="Q127" s="79">
        <f t="shared" ref="Q127" si="88">SUM(Q116:Q126)</f>
        <v>0</v>
      </c>
    </row>
    <row r="128" spans="1:17" x14ac:dyDescent="0.3">
      <c r="A128" s="179"/>
      <c r="B128" s="395" t="s">
        <v>4</v>
      </c>
      <c r="C128" s="363" t="s">
        <v>76</v>
      </c>
      <c r="D128" s="365" t="s">
        <v>30</v>
      </c>
      <c r="E128" s="97"/>
      <c r="F128" s="107"/>
      <c r="G128" s="44"/>
      <c r="H128" s="45"/>
      <c r="I128" s="46"/>
      <c r="J128" s="136">
        <f>SUM(G128:I128)</f>
        <v>0</v>
      </c>
      <c r="K128" s="15">
        <f>E128*J128</f>
        <v>0</v>
      </c>
      <c r="L128" s="17">
        <f>25%*K128</f>
        <v>0</v>
      </c>
      <c r="M128" s="18">
        <f t="shared" ref="M128:M138" si="89">ROUND(SUM(K128:L128),0)</f>
        <v>0</v>
      </c>
      <c r="N128" s="19">
        <f>$N$4*$M128</f>
        <v>0</v>
      </c>
      <c r="O128" s="20">
        <f>$O$4*$M128</f>
        <v>0</v>
      </c>
      <c r="P128" s="21"/>
      <c r="Q128" s="15">
        <f>ROUND(SUM($N128:$P128),0)</f>
        <v>0</v>
      </c>
    </row>
    <row r="129" spans="1:17" x14ac:dyDescent="0.3">
      <c r="A129" s="198"/>
      <c r="B129" s="396"/>
      <c r="C129" s="398"/>
      <c r="D129" s="379"/>
      <c r="E129" s="98"/>
      <c r="F129" s="104"/>
      <c r="G129" s="57"/>
      <c r="H129" s="58"/>
      <c r="I129" s="59"/>
      <c r="J129" s="136">
        <f t="shared" ref="J129:J138" si="90">SUM(G129:I129)</f>
        <v>0</v>
      </c>
      <c r="K129" s="60">
        <f t="shared" ref="K129:K138" si="91">E129*J129</f>
        <v>0</v>
      </c>
      <c r="L129" s="61">
        <f t="shared" ref="L129:L138" si="92">25%*K129</f>
        <v>0</v>
      </c>
      <c r="M129" s="62">
        <f t="shared" si="89"/>
        <v>0</v>
      </c>
      <c r="N129" s="19">
        <f t="shared" ref="N129:N138" si="93">$N$4*$M129</f>
        <v>0</v>
      </c>
      <c r="O129" s="20">
        <f t="shared" ref="O129:O138" si="94">$O$4*$M129</f>
        <v>0</v>
      </c>
      <c r="P129" s="21"/>
      <c r="Q129" s="60">
        <f t="shared" ref="Q129:Q138" si="95">ROUND(SUM($N129:$P129),0)</f>
        <v>0</v>
      </c>
    </row>
    <row r="130" spans="1:17" x14ac:dyDescent="0.3">
      <c r="A130" s="198"/>
      <c r="B130" s="396"/>
      <c r="C130" s="398"/>
      <c r="D130" s="379"/>
      <c r="E130" s="98"/>
      <c r="F130" s="104"/>
      <c r="G130" s="57"/>
      <c r="H130" s="58"/>
      <c r="I130" s="59"/>
      <c r="J130" s="136">
        <f t="shared" si="90"/>
        <v>0</v>
      </c>
      <c r="K130" s="60">
        <f t="shared" si="91"/>
        <v>0</v>
      </c>
      <c r="L130" s="61">
        <f t="shared" si="92"/>
        <v>0</v>
      </c>
      <c r="M130" s="62">
        <f t="shared" si="89"/>
        <v>0</v>
      </c>
      <c r="N130" s="19">
        <f t="shared" si="93"/>
        <v>0</v>
      </c>
      <c r="O130" s="20">
        <f t="shared" si="94"/>
        <v>0</v>
      </c>
      <c r="P130" s="21"/>
      <c r="Q130" s="60">
        <f t="shared" si="95"/>
        <v>0</v>
      </c>
    </row>
    <row r="131" spans="1:17" x14ac:dyDescent="0.3">
      <c r="A131" s="198"/>
      <c r="B131" s="396"/>
      <c r="C131" s="398"/>
      <c r="D131" s="379"/>
      <c r="E131" s="98"/>
      <c r="F131" s="104"/>
      <c r="G131" s="57"/>
      <c r="H131" s="58"/>
      <c r="I131" s="59"/>
      <c r="J131" s="136">
        <f t="shared" si="90"/>
        <v>0</v>
      </c>
      <c r="K131" s="60">
        <f t="shared" si="91"/>
        <v>0</v>
      </c>
      <c r="L131" s="61">
        <f t="shared" si="92"/>
        <v>0</v>
      </c>
      <c r="M131" s="62">
        <f t="shared" si="89"/>
        <v>0</v>
      </c>
      <c r="N131" s="19">
        <f t="shared" si="93"/>
        <v>0</v>
      </c>
      <c r="O131" s="20">
        <f t="shared" si="94"/>
        <v>0</v>
      </c>
      <c r="P131" s="21"/>
      <c r="Q131" s="60">
        <f t="shared" si="95"/>
        <v>0</v>
      </c>
    </row>
    <row r="132" spans="1:17" x14ac:dyDescent="0.3">
      <c r="A132" s="198" t="s">
        <v>227</v>
      </c>
      <c r="B132" s="396"/>
      <c r="C132" s="398"/>
      <c r="D132" s="379"/>
      <c r="E132" s="98"/>
      <c r="F132" s="104"/>
      <c r="G132" s="57"/>
      <c r="H132" s="58"/>
      <c r="I132" s="59"/>
      <c r="J132" s="136">
        <f t="shared" si="90"/>
        <v>0</v>
      </c>
      <c r="K132" s="60">
        <f t="shared" si="91"/>
        <v>0</v>
      </c>
      <c r="L132" s="61">
        <f t="shared" si="92"/>
        <v>0</v>
      </c>
      <c r="M132" s="62">
        <f t="shared" si="89"/>
        <v>0</v>
      </c>
      <c r="N132" s="19">
        <f t="shared" si="93"/>
        <v>0</v>
      </c>
      <c r="O132" s="20">
        <f t="shared" si="94"/>
        <v>0</v>
      </c>
      <c r="P132" s="21"/>
      <c r="Q132" s="60">
        <f t="shared" si="95"/>
        <v>0</v>
      </c>
    </row>
    <row r="133" spans="1:17" x14ac:dyDescent="0.3">
      <c r="A133" s="198"/>
      <c r="B133" s="396"/>
      <c r="C133" s="398"/>
      <c r="D133" s="379"/>
      <c r="E133" s="98"/>
      <c r="F133" s="104"/>
      <c r="G133" s="57"/>
      <c r="H133" s="58"/>
      <c r="I133" s="59"/>
      <c r="J133" s="136">
        <f t="shared" si="90"/>
        <v>0</v>
      </c>
      <c r="K133" s="60">
        <f t="shared" si="91"/>
        <v>0</v>
      </c>
      <c r="L133" s="61">
        <f t="shared" si="92"/>
        <v>0</v>
      </c>
      <c r="M133" s="62">
        <f t="shared" si="89"/>
        <v>0</v>
      </c>
      <c r="N133" s="19">
        <f t="shared" si="93"/>
        <v>0</v>
      </c>
      <c r="O133" s="20">
        <f t="shared" si="94"/>
        <v>0</v>
      </c>
      <c r="P133" s="21"/>
      <c r="Q133" s="60">
        <f t="shared" si="95"/>
        <v>0</v>
      </c>
    </row>
    <row r="134" spans="1:17" x14ac:dyDescent="0.3">
      <c r="A134" s="198"/>
      <c r="B134" s="396"/>
      <c r="C134" s="398"/>
      <c r="D134" s="379"/>
      <c r="E134" s="98"/>
      <c r="F134" s="104"/>
      <c r="G134" s="57"/>
      <c r="H134" s="58"/>
      <c r="I134" s="59"/>
      <c r="J134" s="136">
        <f t="shared" si="90"/>
        <v>0</v>
      </c>
      <c r="K134" s="60">
        <f t="shared" si="91"/>
        <v>0</v>
      </c>
      <c r="L134" s="61">
        <f t="shared" si="92"/>
        <v>0</v>
      </c>
      <c r="M134" s="62">
        <f t="shared" si="89"/>
        <v>0</v>
      </c>
      <c r="N134" s="19">
        <f t="shared" si="93"/>
        <v>0</v>
      </c>
      <c r="O134" s="20">
        <f t="shared" si="94"/>
        <v>0</v>
      </c>
      <c r="P134" s="21"/>
      <c r="Q134" s="60">
        <f t="shared" si="95"/>
        <v>0</v>
      </c>
    </row>
    <row r="135" spans="1:17" x14ac:dyDescent="0.3">
      <c r="A135" s="198"/>
      <c r="B135" s="396"/>
      <c r="C135" s="398"/>
      <c r="D135" s="379"/>
      <c r="E135" s="98"/>
      <c r="F135" s="104"/>
      <c r="G135" s="57"/>
      <c r="H135" s="58"/>
      <c r="I135" s="59"/>
      <c r="J135" s="136">
        <f t="shared" si="90"/>
        <v>0</v>
      </c>
      <c r="K135" s="60">
        <f t="shared" si="91"/>
        <v>0</v>
      </c>
      <c r="L135" s="61">
        <f t="shared" si="92"/>
        <v>0</v>
      </c>
      <c r="M135" s="62">
        <f t="shared" si="89"/>
        <v>0</v>
      </c>
      <c r="N135" s="19">
        <f t="shared" si="93"/>
        <v>0</v>
      </c>
      <c r="O135" s="20">
        <f t="shared" si="94"/>
        <v>0</v>
      </c>
      <c r="P135" s="21"/>
      <c r="Q135" s="60">
        <f t="shared" si="95"/>
        <v>0</v>
      </c>
    </row>
    <row r="136" spans="1:17" x14ac:dyDescent="0.3">
      <c r="A136" s="198"/>
      <c r="B136" s="396"/>
      <c r="C136" s="398"/>
      <c r="D136" s="379"/>
      <c r="E136" s="98"/>
      <c r="F136" s="104"/>
      <c r="G136" s="57"/>
      <c r="H136" s="58"/>
      <c r="I136" s="59"/>
      <c r="J136" s="136">
        <f t="shared" si="90"/>
        <v>0</v>
      </c>
      <c r="K136" s="60">
        <f t="shared" si="91"/>
        <v>0</v>
      </c>
      <c r="L136" s="61">
        <f t="shared" si="92"/>
        <v>0</v>
      </c>
      <c r="M136" s="62">
        <f t="shared" si="89"/>
        <v>0</v>
      </c>
      <c r="N136" s="19">
        <f t="shared" si="93"/>
        <v>0</v>
      </c>
      <c r="O136" s="20">
        <f t="shared" si="94"/>
        <v>0</v>
      </c>
      <c r="P136" s="21"/>
      <c r="Q136" s="60">
        <f t="shared" si="95"/>
        <v>0</v>
      </c>
    </row>
    <row r="137" spans="1:17" x14ac:dyDescent="0.3">
      <c r="A137" s="198"/>
      <c r="B137" s="396"/>
      <c r="C137" s="398"/>
      <c r="D137" s="379"/>
      <c r="E137" s="98"/>
      <c r="F137" s="104"/>
      <c r="G137" s="57"/>
      <c r="H137" s="58"/>
      <c r="I137" s="59"/>
      <c r="J137" s="136">
        <f t="shared" si="90"/>
        <v>0</v>
      </c>
      <c r="K137" s="60">
        <f t="shared" si="91"/>
        <v>0</v>
      </c>
      <c r="L137" s="61">
        <f t="shared" si="92"/>
        <v>0</v>
      </c>
      <c r="M137" s="62">
        <f t="shared" si="89"/>
        <v>0</v>
      </c>
      <c r="N137" s="19">
        <f t="shared" si="93"/>
        <v>0</v>
      </c>
      <c r="O137" s="20">
        <f t="shared" si="94"/>
        <v>0</v>
      </c>
      <c r="P137" s="21"/>
      <c r="Q137" s="60">
        <f t="shared" si="95"/>
        <v>0</v>
      </c>
    </row>
    <row r="138" spans="1:17" ht="15" thickBot="1" x14ac:dyDescent="0.35">
      <c r="A138" s="198"/>
      <c r="B138" s="397"/>
      <c r="C138" s="399"/>
      <c r="D138" s="380"/>
      <c r="E138" s="99"/>
      <c r="F138" s="105"/>
      <c r="G138" s="63"/>
      <c r="H138" s="64"/>
      <c r="I138" s="65"/>
      <c r="J138" s="136">
        <f t="shared" si="90"/>
        <v>0</v>
      </c>
      <c r="K138" s="66">
        <f t="shared" si="91"/>
        <v>0</v>
      </c>
      <c r="L138" s="67">
        <f t="shared" si="92"/>
        <v>0</v>
      </c>
      <c r="M138" s="68">
        <f t="shared" si="89"/>
        <v>0</v>
      </c>
      <c r="N138" s="69">
        <f t="shared" si="93"/>
        <v>0</v>
      </c>
      <c r="O138" s="70">
        <f t="shared" si="94"/>
        <v>0</v>
      </c>
      <c r="P138" s="71"/>
      <c r="Q138" s="66">
        <f t="shared" si="95"/>
        <v>0</v>
      </c>
    </row>
    <row r="139" spans="1:17" ht="15" thickBot="1" x14ac:dyDescent="0.35">
      <c r="A139" s="198"/>
      <c r="B139" s="359" t="s">
        <v>128</v>
      </c>
      <c r="C139" s="359"/>
      <c r="D139" s="360"/>
      <c r="E139" s="100">
        <f>SUM(E128:E138)</f>
        <v>0</v>
      </c>
      <c r="F139" s="106"/>
      <c r="G139" s="158"/>
      <c r="H139" s="159"/>
      <c r="I139" s="159"/>
      <c r="J139" s="159"/>
      <c r="K139" s="72">
        <f>SUM(K128:K138)</f>
        <v>0</v>
      </c>
      <c r="L139" s="72">
        <f t="shared" ref="L139:O139" si="96">SUM(L128:L138)</f>
        <v>0</v>
      </c>
      <c r="M139" s="73">
        <f>SUM(M128:M138)</f>
        <v>0</v>
      </c>
      <c r="N139" s="77">
        <f t="shared" si="96"/>
        <v>0</v>
      </c>
      <c r="O139" s="78">
        <f t="shared" si="96"/>
        <v>0</v>
      </c>
      <c r="P139" s="74"/>
      <c r="Q139" s="72">
        <f>SUM(Q128:Q138)</f>
        <v>0</v>
      </c>
    </row>
    <row r="140" spans="1:17" x14ac:dyDescent="0.3">
      <c r="A140" s="384" t="s">
        <v>67</v>
      </c>
      <c r="B140" s="401">
        <v>9</v>
      </c>
      <c r="C140" s="354" t="s">
        <v>111</v>
      </c>
      <c r="D140" s="356"/>
      <c r="E140" s="97"/>
      <c r="F140" s="107"/>
      <c r="G140" s="44"/>
      <c r="H140" s="45"/>
      <c r="I140" s="46"/>
      <c r="J140" s="136">
        <f>SUM(G140:I140)</f>
        <v>0</v>
      </c>
      <c r="K140" s="33">
        <f t="shared" ref="K140:K150" si="97">E140*J140</f>
        <v>0</v>
      </c>
      <c r="L140" s="17">
        <f t="shared" ref="L140:L150" si="98">25%*K140</f>
        <v>0</v>
      </c>
      <c r="M140" s="34">
        <f t="shared" ref="M140:M150" si="99">ROUND(SUM(K140:L140),0)</f>
        <v>0</v>
      </c>
      <c r="N140" s="19">
        <f t="shared" ref="N140:N150" si="100">$N$4*$M140</f>
        <v>0</v>
      </c>
      <c r="O140" s="20">
        <f t="shared" ref="O140:O150" si="101">$O$4*$M140</f>
        <v>0</v>
      </c>
      <c r="P140" s="21"/>
      <c r="Q140" s="33">
        <f t="shared" ref="Q140:Q150" si="102">ROUND(SUM($N140:$P140),0)</f>
        <v>0</v>
      </c>
    </row>
    <row r="141" spans="1:17" x14ac:dyDescent="0.3">
      <c r="A141" s="385"/>
      <c r="B141" s="396"/>
      <c r="C141" s="398"/>
      <c r="D141" s="379"/>
      <c r="E141" s="98"/>
      <c r="F141" s="104"/>
      <c r="G141" s="57"/>
      <c r="H141" s="58"/>
      <c r="I141" s="59"/>
      <c r="J141" s="136">
        <f t="shared" ref="J141:J150" si="103">SUM(G141:I141)</f>
        <v>0</v>
      </c>
      <c r="K141" s="83">
        <f t="shared" si="97"/>
        <v>0</v>
      </c>
      <c r="L141" s="61">
        <f t="shared" si="98"/>
        <v>0</v>
      </c>
      <c r="M141" s="85">
        <f t="shared" si="99"/>
        <v>0</v>
      </c>
      <c r="N141" s="19">
        <f t="shared" si="100"/>
        <v>0</v>
      </c>
      <c r="O141" s="20">
        <f t="shared" si="101"/>
        <v>0</v>
      </c>
      <c r="P141" s="21"/>
      <c r="Q141" s="83">
        <f t="shared" si="102"/>
        <v>0</v>
      </c>
    </row>
    <row r="142" spans="1:17" x14ac:dyDescent="0.3">
      <c r="A142" s="385"/>
      <c r="B142" s="396"/>
      <c r="C142" s="398"/>
      <c r="D142" s="379"/>
      <c r="E142" s="98"/>
      <c r="F142" s="104"/>
      <c r="G142" s="57"/>
      <c r="H142" s="58"/>
      <c r="I142" s="59"/>
      <c r="J142" s="136">
        <f t="shared" si="103"/>
        <v>0</v>
      </c>
      <c r="K142" s="83">
        <f t="shared" si="97"/>
        <v>0</v>
      </c>
      <c r="L142" s="61">
        <f t="shared" si="98"/>
        <v>0</v>
      </c>
      <c r="M142" s="85">
        <f t="shared" si="99"/>
        <v>0</v>
      </c>
      <c r="N142" s="19">
        <f t="shared" si="100"/>
        <v>0</v>
      </c>
      <c r="O142" s="20">
        <f t="shared" si="101"/>
        <v>0</v>
      </c>
      <c r="P142" s="21"/>
      <c r="Q142" s="83">
        <f t="shared" si="102"/>
        <v>0</v>
      </c>
    </row>
    <row r="143" spans="1:17" x14ac:dyDescent="0.3">
      <c r="A143" s="385"/>
      <c r="B143" s="396"/>
      <c r="C143" s="398"/>
      <c r="D143" s="379"/>
      <c r="E143" s="98"/>
      <c r="F143" s="104"/>
      <c r="G143" s="57"/>
      <c r="H143" s="58"/>
      <c r="I143" s="59"/>
      <c r="J143" s="136">
        <f t="shared" si="103"/>
        <v>0</v>
      </c>
      <c r="K143" s="83">
        <f t="shared" si="97"/>
        <v>0</v>
      </c>
      <c r="L143" s="61">
        <f t="shared" si="98"/>
        <v>0</v>
      </c>
      <c r="M143" s="85">
        <f t="shared" si="99"/>
        <v>0</v>
      </c>
      <c r="N143" s="19">
        <f t="shared" si="100"/>
        <v>0</v>
      </c>
      <c r="O143" s="20">
        <f t="shared" si="101"/>
        <v>0</v>
      </c>
      <c r="P143" s="21"/>
      <c r="Q143" s="83">
        <f t="shared" si="102"/>
        <v>0</v>
      </c>
    </row>
    <row r="144" spans="1:17" x14ac:dyDescent="0.3">
      <c r="A144" s="385"/>
      <c r="B144" s="396"/>
      <c r="C144" s="398"/>
      <c r="D144" s="379"/>
      <c r="E144" s="98"/>
      <c r="F144" s="104"/>
      <c r="G144" s="57"/>
      <c r="H144" s="58"/>
      <c r="I144" s="59"/>
      <c r="J144" s="136">
        <f t="shared" si="103"/>
        <v>0</v>
      </c>
      <c r="K144" s="83">
        <f t="shared" si="97"/>
        <v>0</v>
      </c>
      <c r="L144" s="61">
        <f t="shared" si="98"/>
        <v>0</v>
      </c>
      <c r="M144" s="85">
        <f t="shared" si="99"/>
        <v>0</v>
      </c>
      <c r="N144" s="19">
        <f t="shared" si="100"/>
        <v>0</v>
      </c>
      <c r="O144" s="20">
        <f t="shared" si="101"/>
        <v>0</v>
      </c>
      <c r="P144" s="21"/>
      <c r="Q144" s="83">
        <f t="shared" si="102"/>
        <v>0</v>
      </c>
    </row>
    <row r="145" spans="1:17" x14ac:dyDescent="0.3">
      <c r="A145" s="385"/>
      <c r="B145" s="396"/>
      <c r="C145" s="398"/>
      <c r="D145" s="379"/>
      <c r="E145" s="98"/>
      <c r="F145" s="104"/>
      <c r="G145" s="57"/>
      <c r="H145" s="58"/>
      <c r="I145" s="59"/>
      <c r="J145" s="136">
        <f t="shared" si="103"/>
        <v>0</v>
      </c>
      <c r="K145" s="83">
        <f t="shared" si="97"/>
        <v>0</v>
      </c>
      <c r="L145" s="61">
        <f t="shared" si="98"/>
        <v>0</v>
      </c>
      <c r="M145" s="85">
        <f t="shared" si="99"/>
        <v>0</v>
      </c>
      <c r="N145" s="19">
        <f t="shared" si="100"/>
        <v>0</v>
      </c>
      <c r="O145" s="20">
        <f t="shared" si="101"/>
        <v>0</v>
      </c>
      <c r="P145" s="21"/>
      <c r="Q145" s="83">
        <f t="shared" si="102"/>
        <v>0</v>
      </c>
    </row>
    <row r="146" spans="1:17" x14ac:dyDescent="0.3">
      <c r="A146" s="385"/>
      <c r="B146" s="396"/>
      <c r="C146" s="398"/>
      <c r="D146" s="379"/>
      <c r="E146" s="98"/>
      <c r="F146" s="104"/>
      <c r="G146" s="57"/>
      <c r="H146" s="58"/>
      <c r="I146" s="59"/>
      <c r="J146" s="136">
        <f t="shared" si="103"/>
        <v>0</v>
      </c>
      <c r="K146" s="83">
        <f t="shared" si="97"/>
        <v>0</v>
      </c>
      <c r="L146" s="61">
        <f t="shared" si="98"/>
        <v>0</v>
      </c>
      <c r="M146" s="85">
        <f t="shared" si="99"/>
        <v>0</v>
      </c>
      <c r="N146" s="19">
        <f t="shared" si="100"/>
        <v>0</v>
      </c>
      <c r="O146" s="20">
        <f t="shared" si="101"/>
        <v>0</v>
      </c>
      <c r="P146" s="21"/>
      <c r="Q146" s="83">
        <f t="shared" si="102"/>
        <v>0</v>
      </c>
    </row>
    <row r="147" spans="1:17" x14ac:dyDescent="0.3">
      <c r="A147" s="385"/>
      <c r="B147" s="396"/>
      <c r="C147" s="398"/>
      <c r="D147" s="379"/>
      <c r="E147" s="98"/>
      <c r="F147" s="104"/>
      <c r="G147" s="57"/>
      <c r="H147" s="58"/>
      <c r="I147" s="59"/>
      <c r="J147" s="136">
        <f t="shared" si="103"/>
        <v>0</v>
      </c>
      <c r="K147" s="83">
        <f t="shared" si="97"/>
        <v>0</v>
      </c>
      <c r="L147" s="61">
        <f t="shared" si="98"/>
        <v>0</v>
      </c>
      <c r="M147" s="85">
        <f t="shared" si="99"/>
        <v>0</v>
      </c>
      <c r="N147" s="19">
        <f t="shared" si="100"/>
        <v>0</v>
      </c>
      <c r="O147" s="20">
        <f t="shared" si="101"/>
        <v>0</v>
      </c>
      <c r="P147" s="21"/>
      <c r="Q147" s="83">
        <f t="shared" si="102"/>
        <v>0</v>
      </c>
    </row>
    <row r="148" spans="1:17" x14ac:dyDescent="0.3">
      <c r="A148" s="385"/>
      <c r="B148" s="396"/>
      <c r="C148" s="398"/>
      <c r="D148" s="379"/>
      <c r="E148" s="98"/>
      <c r="F148" s="104"/>
      <c r="G148" s="57"/>
      <c r="H148" s="58"/>
      <c r="I148" s="59"/>
      <c r="J148" s="136">
        <f t="shared" si="103"/>
        <v>0</v>
      </c>
      <c r="K148" s="83">
        <f t="shared" si="97"/>
        <v>0</v>
      </c>
      <c r="L148" s="61">
        <f t="shared" si="98"/>
        <v>0</v>
      </c>
      <c r="M148" s="85">
        <f t="shared" si="99"/>
        <v>0</v>
      </c>
      <c r="N148" s="19">
        <f t="shared" si="100"/>
        <v>0</v>
      </c>
      <c r="O148" s="20">
        <f t="shared" si="101"/>
        <v>0</v>
      </c>
      <c r="P148" s="21"/>
      <c r="Q148" s="83">
        <f t="shared" si="102"/>
        <v>0</v>
      </c>
    </row>
    <row r="149" spans="1:17" x14ac:dyDescent="0.3">
      <c r="A149" s="385"/>
      <c r="B149" s="396"/>
      <c r="C149" s="398"/>
      <c r="D149" s="379"/>
      <c r="E149" s="98"/>
      <c r="F149" s="104"/>
      <c r="G149" s="57"/>
      <c r="H149" s="58"/>
      <c r="I149" s="59"/>
      <c r="J149" s="136">
        <f t="shared" si="103"/>
        <v>0</v>
      </c>
      <c r="K149" s="83">
        <f t="shared" si="97"/>
        <v>0</v>
      </c>
      <c r="L149" s="61">
        <f t="shared" si="98"/>
        <v>0</v>
      </c>
      <c r="M149" s="85">
        <f t="shared" si="99"/>
        <v>0</v>
      </c>
      <c r="N149" s="19">
        <f t="shared" si="100"/>
        <v>0</v>
      </c>
      <c r="O149" s="20">
        <f t="shared" si="101"/>
        <v>0</v>
      </c>
      <c r="P149" s="21"/>
      <c r="Q149" s="83">
        <f t="shared" si="102"/>
        <v>0</v>
      </c>
    </row>
    <row r="150" spans="1:17" ht="15" thickBot="1" x14ac:dyDescent="0.35">
      <c r="A150" s="385"/>
      <c r="B150" s="397"/>
      <c r="C150" s="399"/>
      <c r="D150" s="380"/>
      <c r="E150" s="99"/>
      <c r="F150" s="105"/>
      <c r="G150" s="63"/>
      <c r="H150" s="64"/>
      <c r="I150" s="65"/>
      <c r="J150" s="136">
        <f t="shared" si="103"/>
        <v>0</v>
      </c>
      <c r="K150" s="84">
        <f t="shared" si="97"/>
        <v>0</v>
      </c>
      <c r="L150" s="67">
        <f t="shared" si="98"/>
        <v>0</v>
      </c>
      <c r="M150" s="86">
        <f t="shared" si="99"/>
        <v>0</v>
      </c>
      <c r="N150" s="69">
        <f t="shared" si="100"/>
        <v>0</v>
      </c>
      <c r="O150" s="70">
        <f t="shared" si="101"/>
        <v>0</v>
      </c>
      <c r="P150" s="71"/>
      <c r="Q150" s="84">
        <f t="shared" si="102"/>
        <v>0</v>
      </c>
    </row>
    <row r="151" spans="1:17" ht="15" customHeight="1" thickBot="1" x14ac:dyDescent="0.35">
      <c r="A151" s="385"/>
      <c r="B151" s="402" t="s">
        <v>156</v>
      </c>
      <c r="C151" s="403"/>
      <c r="D151" s="404"/>
      <c r="E151" s="101">
        <f t="shared" ref="E151:O151" si="104">SUM(E140:E150)</f>
        <v>0</v>
      </c>
      <c r="F151" s="108"/>
      <c r="G151" s="158"/>
      <c r="H151" s="159"/>
      <c r="I151" s="159"/>
      <c r="J151" s="159"/>
      <c r="K151" s="79">
        <f t="shared" si="104"/>
        <v>0</v>
      </c>
      <c r="L151" s="79">
        <f t="shared" si="104"/>
        <v>0</v>
      </c>
      <c r="M151" s="80">
        <f t="shared" si="104"/>
        <v>0</v>
      </c>
      <c r="N151" s="81">
        <f t="shared" si="104"/>
        <v>0</v>
      </c>
      <c r="O151" s="82">
        <f t="shared" si="104"/>
        <v>0</v>
      </c>
      <c r="P151" s="74"/>
      <c r="Q151" s="79">
        <f t="shared" ref="Q151" si="105">SUM(Q140:Q150)</f>
        <v>0</v>
      </c>
    </row>
    <row r="152" spans="1:17" ht="15" customHeight="1" x14ac:dyDescent="0.3">
      <c r="A152" s="385"/>
      <c r="B152" s="401">
        <v>10</v>
      </c>
      <c r="C152" s="354" t="s">
        <v>112</v>
      </c>
      <c r="D152" s="356"/>
      <c r="E152" s="97"/>
      <c r="F152" s="107"/>
      <c r="G152" s="44"/>
      <c r="H152" s="45"/>
      <c r="I152" s="46"/>
      <c r="J152" s="136">
        <f>SUM(G152:I152)</f>
        <v>0</v>
      </c>
      <c r="K152" s="33">
        <f t="shared" ref="K152:K162" si="106">E152*J152</f>
        <v>0</v>
      </c>
      <c r="L152" s="17">
        <f t="shared" ref="L152:L162" si="107">25%*K152</f>
        <v>0</v>
      </c>
      <c r="M152" s="34">
        <f t="shared" ref="M152:M162" si="108">ROUND(SUM(K152:L152),0)</f>
        <v>0</v>
      </c>
      <c r="N152" s="19">
        <f t="shared" ref="N152:N162" si="109">$N$4*$M152</f>
        <v>0</v>
      </c>
      <c r="O152" s="20">
        <f t="shared" ref="O152:O162" si="110">$O$4*$M152</f>
        <v>0</v>
      </c>
      <c r="P152" s="21"/>
      <c r="Q152" s="33">
        <f t="shared" ref="Q152:Q162" si="111">ROUND(SUM($N152:$P152),0)</f>
        <v>0</v>
      </c>
    </row>
    <row r="153" spans="1:17" x14ac:dyDescent="0.3">
      <c r="A153" s="385"/>
      <c r="B153" s="396"/>
      <c r="C153" s="398"/>
      <c r="D153" s="379"/>
      <c r="E153" s="98"/>
      <c r="F153" s="104"/>
      <c r="G153" s="57"/>
      <c r="H153" s="58"/>
      <c r="I153" s="59"/>
      <c r="J153" s="136">
        <f t="shared" ref="J153:J162" si="112">SUM(G153:I153)</f>
        <v>0</v>
      </c>
      <c r="K153" s="83">
        <f t="shared" si="106"/>
        <v>0</v>
      </c>
      <c r="L153" s="61">
        <f t="shared" si="107"/>
        <v>0</v>
      </c>
      <c r="M153" s="85">
        <f t="shared" si="108"/>
        <v>0</v>
      </c>
      <c r="N153" s="19">
        <f t="shared" si="109"/>
        <v>0</v>
      </c>
      <c r="O153" s="20">
        <f t="shared" si="110"/>
        <v>0</v>
      </c>
      <c r="P153" s="21"/>
      <c r="Q153" s="83">
        <f t="shared" si="111"/>
        <v>0</v>
      </c>
    </row>
    <row r="154" spans="1:17" x14ac:dyDescent="0.3">
      <c r="A154" s="385"/>
      <c r="B154" s="396"/>
      <c r="C154" s="398"/>
      <c r="D154" s="379"/>
      <c r="E154" s="98"/>
      <c r="F154" s="104"/>
      <c r="G154" s="57"/>
      <c r="H154" s="58"/>
      <c r="I154" s="59"/>
      <c r="J154" s="136">
        <f t="shared" si="112"/>
        <v>0</v>
      </c>
      <c r="K154" s="83">
        <f t="shared" si="106"/>
        <v>0</v>
      </c>
      <c r="L154" s="61">
        <f t="shared" si="107"/>
        <v>0</v>
      </c>
      <c r="M154" s="85">
        <f t="shared" si="108"/>
        <v>0</v>
      </c>
      <c r="N154" s="19">
        <f t="shared" si="109"/>
        <v>0</v>
      </c>
      <c r="O154" s="20">
        <f t="shared" si="110"/>
        <v>0</v>
      </c>
      <c r="P154" s="21"/>
      <c r="Q154" s="83">
        <f t="shared" si="111"/>
        <v>0</v>
      </c>
    </row>
    <row r="155" spans="1:17" x14ac:dyDescent="0.3">
      <c r="A155" s="385"/>
      <c r="B155" s="396"/>
      <c r="C155" s="398"/>
      <c r="D155" s="379"/>
      <c r="E155" s="98"/>
      <c r="F155" s="104"/>
      <c r="G155" s="57"/>
      <c r="H155" s="58"/>
      <c r="I155" s="59"/>
      <c r="J155" s="136">
        <f t="shared" si="112"/>
        <v>0</v>
      </c>
      <c r="K155" s="83">
        <f t="shared" si="106"/>
        <v>0</v>
      </c>
      <c r="L155" s="61">
        <f t="shared" si="107"/>
        <v>0</v>
      </c>
      <c r="M155" s="85">
        <f t="shared" si="108"/>
        <v>0</v>
      </c>
      <c r="N155" s="19">
        <f t="shared" si="109"/>
        <v>0</v>
      </c>
      <c r="O155" s="20">
        <f t="shared" si="110"/>
        <v>0</v>
      </c>
      <c r="P155" s="21"/>
      <c r="Q155" s="83">
        <f t="shared" si="111"/>
        <v>0</v>
      </c>
    </row>
    <row r="156" spans="1:17" x14ac:dyDescent="0.3">
      <c r="A156" s="385"/>
      <c r="B156" s="396"/>
      <c r="C156" s="398"/>
      <c r="D156" s="379"/>
      <c r="E156" s="98"/>
      <c r="F156" s="104"/>
      <c r="G156" s="57"/>
      <c r="H156" s="58"/>
      <c r="I156" s="59"/>
      <c r="J156" s="136">
        <f t="shared" si="112"/>
        <v>0</v>
      </c>
      <c r="K156" s="83">
        <f t="shared" si="106"/>
        <v>0</v>
      </c>
      <c r="L156" s="61">
        <f t="shared" si="107"/>
        <v>0</v>
      </c>
      <c r="M156" s="85">
        <f t="shared" si="108"/>
        <v>0</v>
      </c>
      <c r="N156" s="19">
        <f t="shared" si="109"/>
        <v>0</v>
      </c>
      <c r="O156" s="20">
        <f t="shared" si="110"/>
        <v>0</v>
      </c>
      <c r="P156" s="21"/>
      <c r="Q156" s="83">
        <f t="shared" si="111"/>
        <v>0</v>
      </c>
    </row>
    <row r="157" spans="1:17" x14ac:dyDescent="0.3">
      <c r="A157" s="385"/>
      <c r="B157" s="396"/>
      <c r="C157" s="398"/>
      <c r="D157" s="379"/>
      <c r="E157" s="98"/>
      <c r="F157" s="104"/>
      <c r="G157" s="57"/>
      <c r="H157" s="58"/>
      <c r="I157" s="59"/>
      <c r="J157" s="136">
        <f t="shared" si="112"/>
        <v>0</v>
      </c>
      <c r="K157" s="83">
        <f t="shared" si="106"/>
        <v>0</v>
      </c>
      <c r="L157" s="61">
        <f t="shared" si="107"/>
        <v>0</v>
      </c>
      <c r="M157" s="85">
        <f t="shared" si="108"/>
        <v>0</v>
      </c>
      <c r="N157" s="19">
        <f t="shared" si="109"/>
        <v>0</v>
      </c>
      <c r="O157" s="20">
        <f t="shared" si="110"/>
        <v>0</v>
      </c>
      <c r="P157" s="21"/>
      <c r="Q157" s="83">
        <f t="shared" si="111"/>
        <v>0</v>
      </c>
    </row>
    <row r="158" spans="1:17" x14ac:dyDescent="0.3">
      <c r="A158" s="385"/>
      <c r="B158" s="396"/>
      <c r="C158" s="398"/>
      <c r="D158" s="379"/>
      <c r="E158" s="98"/>
      <c r="F158" s="104"/>
      <c r="G158" s="57"/>
      <c r="H158" s="58"/>
      <c r="I158" s="59"/>
      <c r="J158" s="136">
        <f t="shared" si="112"/>
        <v>0</v>
      </c>
      <c r="K158" s="83">
        <f t="shared" si="106"/>
        <v>0</v>
      </c>
      <c r="L158" s="61">
        <f t="shared" si="107"/>
        <v>0</v>
      </c>
      <c r="M158" s="85">
        <f t="shared" si="108"/>
        <v>0</v>
      </c>
      <c r="N158" s="19">
        <f t="shared" si="109"/>
        <v>0</v>
      </c>
      <c r="O158" s="20">
        <f t="shared" si="110"/>
        <v>0</v>
      </c>
      <c r="P158" s="21"/>
      <c r="Q158" s="83">
        <f t="shared" si="111"/>
        <v>0</v>
      </c>
    </row>
    <row r="159" spans="1:17" x14ac:dyDescent="0.3">
      <c r="A159" s="385"/>
      <c r="B159" s="396"/>
      <c r="C159" s="398"/>
      <c r="D159" s="379"/>
      <c r="E159" s="98"/>
      <c r="F159" s="104"/>
      <c r="G159" s="57"/>
      <c r="H159" s="58"/>
      <c r="I159" s="59"/>
      <c r="J159" s="136">
        <f t="shared" si="112"/>
        <v>0</v>
      </c>
      <c r="K159" s="83">
        <f t="shared" si="106"/>
        <v>0</v>
      </c>
      <c r="L159" s="61">
        <f t="shared" si="107"/>
        <v>0</v>
      </c>
      <c r="M159" s="85">
        <f t="shared" si="108"/>
        <v>0</v>
      </c>
      <c r="N159" s="19">
        <f t="shared" si="109"/>
        <v>0</v>
      </c>
      <c r="O159" s="20">
        <f t="shared" si="110"/>
        <v>0</v>
      </c>
      <c r="P159" s="21"/>
      <c r="Q159" s="83">
        <f t="shared" si="111"/>
        <v>0</v>
      </c>
    </row>
    <row r="160" spans="1:17" x14ac:dyDescent="0.3">
      <c r="A160" s="385"/>
      <c r="B160" s="396"/>
      <c r="C160" s="398"/>
      <c r="D160" s="379"/>
      <c r="E160" s="98"/>
      <c r="F160" s="104"/>
      <c r="G160" s="57"/>
      <c r="H160" s="58"/>
      <c r="I160" s="59"/>
      <c r="J160" s="136">
        <f t="shared" si="112"/>
        <v>0</v>
      </c>
      <c r="K160" s="83">
        <f t="shared" si="106"/>
        <v>0</v>
      </c>
      <c r="L160" s="61">
        <f t="shared" si="107"/>
        <v>0</v>
      </c>
      <c r="M160" s="85">
        <f t="shared" si="108"/>
        <v>0</v>
      </c>
      <c r="N160" s="19">
        <f t="shared" si="109"/>
        <v>0</v>
      </c>
      <c r="O160" s="20">
        <f t="shared" si="110"/>
        <v>0</v>
      </c>
      <c r="P160" s="21"/>
      <c r="Q160" s="83">
        <f t="shared" si="111"/>
        <v>0</v>
      </c>
    </row>
    <row r="161" spans="1:17" x14ac:dyDescent="0.3">
      <c r="A161" s="385"/>
      <c r="B161" s="396"/>
      <c r="C161" s="398"/>
      <c r="D161" s="379"/>
      <c r="E161" s="98"/>
      <c r="F161" s="104"/>
      <c r="G161" s="57"/>
      <c r="H161" s="58"/>
      <c r="I161" s="59"/>
      <c r="J161" s="136">
        <f t="shared" si="112"/>
        <v>0</v>
      </c>
      <c r="K161" s="83">
        <f t="shared" si="106"/>
        <v>0</v>
      </c>
      <c r="L161" s="61">
        <f t="shared" si="107"/>
        <v>0</v>
      </c>
      <c r="M161" s="85">
        <f t="shared" si="108"/>
        <v>0</v>
      </c>
      <c r="N161" s="19">
        <f t="shared" si="109"/>
        <v>0</v>
      </c>
      <c r="O161" s="20">
        <f t="shared" si="110"/>
        <v>0</v>
      </c>
      <c r="P161" s="21"/>
      <c r="Q161" s="83">
        <f t="shared" si="111"/>
        <v>0</v>
      </c>
    </row>
    <row r="162" spans="1:17" ht="15" thickBot="1" x14ac:dyDescent="0.35">
      <c r="A162" s="385"/>
      <c r="B162" s="397"/>
      <c r="C162" s="399"/>
      <c r="D162" s="380"/>
      <c r="E162" s="99"/>
      <c r="F162" s="105"/>
      <c r="G162" s="63"/>
      <c r="H162" s="64"/>
      <c r="I162" s="65"/>
      <c r="J162" s="136">
        <f t="shared" si="112"/>
        <v>0</v>
      </c>
      <c r="K162" s="84">
        <f t="shared" si="106"/>
        <v>0</v>
      </c>
      <c r="L162" s="67">
        <f t="shared" si="107"/>
        <v>0</v>
      </c>
      <c r="M162" s="86">
        <f t="shared" si="108"/>
        <v>0</v>
      </c>
      <c r="N162" s="69">
        <f t="shared" si="109"/>
        <v>0</v>
      </c>
      <c r="O162" s="70">
        <f t="shared" si="110"/>
        <v>0</v>
      </c>
      <c r="P162" s="71"/>
      <c r="Q162" s="84">
        <f t="shared" si="111"/>
        <v>0</v>
      </c>
    </row>
    <row r="163" spans="1:17" ht="15" customHeight="1" thickBot="1" x14ac:dyDescent="0.35">
      <c r="A163" s="386"/>
      <c r="B163" s="402" t="s">
        <v>157</v>
      </c>
      <c r="C163" s="403"/>
      <c r="D163" s="404"/>
      <c r="E163" s="101">
        <f t="shared" ref="E163:O163" si="113">SUM(E152:E162)</f>
        <v>0</v>
      </c>
      <c r="F163" s="108"/>
      <c r="G163" s="158"/>
      <c r="H163" s="159"/>
      <c r="I163" s="159"/>
      <c r="J163" s="159"/>
      <c r="K163" s="79">
        <f t="shared" si="113"/>
        <v>0</v>
      </c>
      <c r="L163" s="79">
        <f t="shared" si="113"/>
        <v>0</v>
      </c>
      <c r="M163" s="80">
        <f t="shared" si="113"/>
        <v>0</v>
      </c>
      <c r="N163" s="81">
        <f t="shared" si="113"/>
        <v>0</v>
      </c>
      <c r="O163" s="82">
        <f t="shared" si="113"/>
        <v>0</v>
      </c>
      <c r="P163" s="74"/>
      <c r="Q163" s="79">
        <f t="shared" ref="Q163" si="114">SUM(Q152:Q162)</f>
        <v>0</v>
      </c>
    </row>
    <row r="164" spans="1:17" x14ac:dyDescent="0.3">
      <c r="A164" s="179"/>
      <c r="B164" s="395" t="s">
        <v>5</v>
      </c>
      <c r="C164" s="363" t="s">
        <v>77</v>
      </c>
      <c r="D164" s="365" t="s">
        <v>30</v>
      </c>
      <c r="E164" s="97"/>
      <c r="F164" s="107"/>
      <c r="G164" s="44"/>
      <c r="H164" s="45"/>
      <c r="I164" s="46"/>
      <c r="J164" s="136">
        <f>SUM(G164:I164)</f>
        <v>0</v>
      </c>
      <c r="K164" s="15">
        <f>E164*J164</f>
        <v>0</v>
      </c>
      <c r="L164" s="17">
        <f>25%*K164</f>
        <v>0</v>
      </c>
      <c r="M164" s="18">
        <f t="shared" ref="M164:M174" si="115">ROUND(SUM(K164:L164),0)</f>
        <v>0</v>
      </c>
      <c r="N164" s="19">
        <f>$N$4*$M164</f>
        <v>0</v>
      </c>
      <c r="O164" s="20">
        <f>$O$4*$M164</f>
        <v>0</v>
      </c>
      <c r="P164" s="21"/>
      <c r="Q164" s="15">
        <f>ROUND(SUM($N164:$P164),0)</f>
        <v>0</v>
      </c>
    </row>
    <row r="165" spans="1:17" x14ac:dyDescent="0.3">
      <c r="A165" s="198"/>
      <c r="B165" s="396"/>
      <c r="C165" s="398"/>
      <c r="D165" s="379"/>
      <c r="E165" s="98"/>
      <c r="F165" s="104"/>
      <c r="G165" s="57"/>
      <c r="H165" s="58"/>
      <c r="I165" s="59"/>
      <c r="J165" s="136">
        <f t="shared" ref="J165:J174" si="116">SUM(G165:I165)</f>
        <v>0</v>
      </c>
      <c r="K165" s="60">
        <f t="shared" ref="K165:K174" si="117">E165*J165</f>
        <v>0</v>
      </c>
      <c r="L165" s="61">
        <f t="shared" ref="L165:L174" si="118">25%*K165</f>
        <v>0</v>
      </c>
      <c r="M165" s="62">
        <f t="shared" si="115"/>
        <v>0</v>
      </c>
      <c r="N165" s="19">
        <f t="shared" ref="N165:N174" si="119">$N$4*$M165</f>
        <v>0</v>
      </c>
      <c r="O165" s="20">
        <f t="shared" ref="O165:O174" si="120">$O$4*$M165</f>
        <v>0</v>
      </c>
      <c r="P165" s="21"/>
      <c r="Q165" s="60">
        <f t="shared" ref="Q165:Q174" si="121">ROUND(SUM($N165:$P165),0)</f>
        <v>0</v>
      </c>
    </row>
    <row r="166" spans="1:17" x14ac:dyDescent="0.3">
      <c r="A166" s="198"/>
      <c r="B166" s="396"/>
      <c r="C166" s="398"/>
      <c r="D166" s="379"/>
      <c r="E166" s="98"/>
      <c r="F166" s="104"/>
      <c r="G166" s="57"/>
      <c r="H166" s="58"/>
      <c r="I166" s="59"/>
      <c r="J166" s="136">
        <f t="shared" si="116"/>
        <v>0</v>
      </c>
      <c r="K166" s="60">
        <f t="shared" si="117"/>
        <v>0</v>
      </c>
      <c r="L166" s="61">
        <f t="shared" si="118"/>
        <v>0</v>
      </c>
      <c r="M166" s="62">
        <f t="shared" si="115"/>
        <v>0</v>
      </c>
      <c r="N166" s="19">
        <f t="shared" si="119"/>
        <v>0</v>
      </c>
      <c r="O166" s="20">
        <f t="shared" si="120"/>
        <v>0</v>
      </c>
      <c r="P166" s="21"/>
      <c r="Q166" s="60">
        <f t="shared" si="121"/>
        <v>0</v>
      </c>
    </row>
    <row r="167" spans="1:17" x14ac:dyDescent="0.3">
      <c r="A167" s="198"/>
      <c r="B167" s="396"/>
      <c r="C167" s="398"/>
      <c r="D167" s="379"/>
      <c r="E167" s="98"/>
      <c r="F167" s="104"/>
      <c r="G167" s="57"/>
      <c r="H167" s="58"/>
      <c r="I167" s="59"/>
      <c r="J167" s="136">
        <f t="shared" si="116"/>
        <v>0</v>
      </c>
      <c r="K167" s="60">
        <f t="shared" si="117"/>
        <v>0</v>
      </c>
      <c r="L167" s="61">
        <f t="shared" si="118"/>
        <v>0</v>
      </c>
      <c r="M167" s="62">
        <f t="shared" si="115"/>
        <v>0</v>
      </c>
      <c r="N167" s="19">
        <f t="shared" si="119"/>
        <v>0</v>
      </c>
      <c r="O167" s="20">
        <f t="shared" si="120"/>
        <v>0</v>
      </c>
      <c r="P167" s="21"/>
      <c r="Q167" s="60">
        <f t="shared" si="121"/>
        <v>0</v>
      </c>
    </row>
    <row r="168" spans="1:17" x14ac:dyDescent="0.3">
      <c r="A168" s="198"/>
      <c r="B168" s="396"/>
      <c r="C168" s="398"/>
      <c r="D168" s="379"/>
      <c r="E168" s="98"/>
      <c r="F168" s="104"/>
      <c r="G168" s="57"/>
      <c r="H168" s="58"/>
      <c r="I168" s="59"/>
      <c r="J168" s="136">
        <f t="shared" si="116"/>
        <v>0</v>
      </c>
      <c r="K168" s="60">
        <f t="shared" si="117"/>
        <v>0</v>
      </c>
      <c r="L168" s="61">
        <f t="shared" si="118"/>
        <v>0</v>
      </c>
      <c r="M168" s="62">
        <f t="shared" si="115"/>
        <v>0</v>
      </c>
      <c r="N168" s="19">
        <f t="shared" si="119"/>
        <v>0</v>
      </c>
      <c r="O168" s="20">
        <f t="shared" si="120"/>
        <v>0</v>
      </c>
      <c r="P168" s="21"/>
      <c r="Q168" s="60">
        <f t="shared" si="121"/>
        <v>0</v>
      </c>
    </row>
    <row r="169" spans="1:17" x14ac:dyDescent="0.3">
      <c r="A169" s="198"/>
      <c r="B169" s="396"/>
      <c r="C169" s="398"/>
      <c r="D169" s="379"/>
      <c r="E169" s="98"/>
      <c r="F169" s="104"/>
      <c r="G169" s="57"/>
      <c r="H169" s="58"/>
      <c r="I169" s="59"/>
      <c r="J169" s="136">
        <f t="shared" si="116"/>
        <v>0</v>
      </c>
      <c r="K169" s="60">
        <f t="shared" si="117"/>
        <v>0</v>
      </c>
      <c r="L169" s="61">
        <f t="shared" si="118"/>
        <v>0</v>
      </c>
      <c r="M169" s="62">
        <f t="shared" si="115"/>
        <v>0</v>
      </c>
      <c r="N169" s="19">
        <f t="shared" si="119"/>
        <v>0</v>
      </c>
      <c r="O169" s="20">
        <f t="shared" si="120"/>
        <v>0</v>
      </c>
      <c r="P169" s="21"/>
      <c r="Q169" s="60">
        <f t="shared" si="121"/>
        <v>0</v>
      </c>
    </row>
    <row r="170" spans="1:17" x14ac:dyDescent="0.3">
      <c r="A170" s="198"/>
      <c r="B170" s="396"/>
      <c r="C170" s="398"/>
      <c r="D170" s="379"/>
      <c r="E170" s="98"/>
      <c r="F170" s="104"/>
      <c r="G170" s="57"/>
      <c r="H170" s="58"/>
      <c r="I170" s="59"/>
      <c r="J170" s="136">
        <f t="shared" si="116"/>
        <v>0</v>
      </c>
      <c r="K170" s="60">
        <f t="shared" si="117"/>
        <v>0</v>
      </c>
      <c r="L170" s="61">
        <f t="shared" si="118"/>
        <v>0</v>
      </c>
      <c r="M170" s="62">
        <f t="shared" si="115"/>
        <v>0</v>
      </c>
      <c r="N170" s="19">
        <f t="shared" si="119"/>
        <v>0</v>
      </c>
      <c r="O170" s="20">
        <f t="shared" si="120"/>
        <v>0</v>
      </c>
      <c r="P170" s="21"/>
      <c r="Q170" s="60">
        <f t="shared" si="121"/>
        <v>0</v>
      </c>
    </row>
    <row r="171" spans="1:17" x14ac:dyDescent="0.3">
      <c r="A171" s="198"/>
      <c r="B171" s="396"/>
      <c r="C171" s="398"/>
      <c r="D171" s="379"/>
      <c r="E171" s="98"/>
      <c r="F171" s="104"/>
      <c r="G171" s="57"/>
      <c r="H171" s="58"/>
      <c r="I171" s="59"/>
      <c r="J171" s="136">
        <f t="shared" si="116"/>
        <v>0</v>
      </c>
      <c r="K171" s="60">
        <f t="shared" si="117"/>
        <v>0</v>
      </c>
      <c r="L171" s="61">
        <f t="shared" si="118"/>
        <v>0</v>
      </c>
      <c r="M171" s="62">
        <f t="shared" si="115"/>
        <v>0</v>
      </c>
      <c r="N171" s="19">
        <f t="shared" si="119"/>
        <v>0</v>
      </c>
      <c r="O171" s="20">
        <f t="shared" si="120"/>
        <v>0</v>
      </c>
      <c r="P171" s="21"/>
      <c r="Q171" s="60">
        <f t="shared" si="121"/>
        <v>0</v>
      </c>
    </row>
    <row r="172" spans="1:17" x14ac:dyDescent="0.3">
      <c r="A172" s="198"/>
      <c r="B172" s="396"/>
      <c r="C172" s="398"/>
      <c r="D172" s="379"/>
      <c r="E172" s="98"/>
      <c r="F172" s="104"/>
      <c r="G172" s="57"/>
      <c r="H172" s="58"/>
      <c r="I172" s="59"/>
      <c r="J172" s="136">
        <f t="shared" si="116"/>
        <v>0</v>
      </c>
      <c r="K172" s="60">
        <f t="shared" si="117"/>
        <v>0</v>
      </c>
      <c r="L172" s="61">
        <f t="shared" si="118"/>
        <v>0</v>
      </c>
      <c r="M172" s="62">
        <f t="shared" si="115"/>
        <v>0</v>
      </c>
      <c r="N172" s="19">
        <f t="shared" si="119"/>
        <v>0</v>
      </c>
      <c r="O172" s="20">
        <f t="shared" si="120"/>
        <v>0</v>
      </c>
      <c r="P172" s="21"/>
      <c r="Q172" s="60">
        <f t="shared" si="121"/>
        <v>0</v>
      </c>
    </row>
    <row r="173" spans="1:17" x14ac:dyDescent="0.3">
      <c r="A173" s="198"/>
      <c r="B173" s="396"/>
      <c r="C173" s="398"/>
      <c r="D173" s="379"/>
      <c r="E173" s="98"/>
      <c r="F173" s="104"/>
      <c r="G173" s="57"/>
      <c r="H173" s="58"/>
      <c r="I173" s="59"/>
      <c r="J173" s="136">
        <f t="shared" si="116"/>
        <v>0</v>
      </c>
      <c r="K173" s="60">
        <f t="shared" si="117"/>
        <v>0</v>
      </c>
      <c r="L173" s="61">
        <f t="shared" si="118"/>
        <v>0</v>
      </c>
      <c r="M173" s="62">
        <f t="shared" si="115"/>
        <v>0</v>
      </c>
      <c r="N173" s="19">
        <f t="shared" si="119"/>
        <v>0</v>
      </c>
      <c r="O173" s="20">
        <f t="shared" si="120"/>
        <v>0</v>
      </c>
      <c r="P173" s="21"/>
      <c r="Q173" s="60">
        <f t="shared" si="121"/>
        <v>0</v>
      </c>
    </row>
    <row r="174" spans="1:17" ht="15" thickBot="1" x14ac:dyDescent="0.35">
      <c r="A174" s="198"/>
      <c r="B174" s="397"/>
      <c r="C174" s="399"/>
      <c r="D174" s="380"/>
      <c r="E174" s="99"/>
      <c r="F174" s="105"/>
      <c r="G174" s="63"/>
      <c r="H174" s="64"/>
      <c r="I174" s="65"/>
      <c r="J174" s="136">
        <f t="shared" si="116"/>
        <v>0</v>
      </c>
      <c r="K174" s="66">
        <f t="shared" si="117"/>
        <v>0</v>
      </c>
      <c r="L174" s="67">
        <f t="shared" si="118"/>
        <v>0</v>
      </c>
      <c r="M174" s="68">
        <f t="shared" si="115"/>
        <v>0</v>
      </c>
      <c r="N174" s="69">
        <f t="shared" si="119"/>
        <v>0</v>
      </c>
      <c r="O174" s="70">
        <f t="shared" si="120"/>
        <v>0</v>
      </c>
      <c r="P174" s="71"/>
      <c r="Q174" s="66">
        <f t="shared" si="121"/>
        <v>0</v>
      </c>
    </row>
    <row r="175" spans="1:17" ht="15.75" customHeight="1" thickBot="1" x14ac:dyDescent="0.35">
      <c r="A175" s="198"/>
      <c r="B175" s="359" t="s">
        <v>129</v>
      </c>
      <c r="C175" s="359"/>
      <c r="D175" s="360"/>
      <c r="E175" s="100">
        <f>SUM(E164:E174)</f>
        <v>0</v>
      </c>
      <c r="F175" s="106"/>
      <c r="G175" s="158"/>
      <c r="H175" s="159"/>
      <c r="I175" s="159"/>
      <c r="J175" s="159"/>
      <c r="K175" s="72">
        <f t="shared" ref="K175:O175" si="122">SUM(K164:K174)</f>
        <v>0</v>
      </c>
      <c r="L175" s="72">
        <f t="shared" si="122"/>
        <v>0</v>
      </c>
      <c r="M175" s="73">
        <f t="shared" si="122"/>
        <v>0</v>
      </c>
      <c r="N175" s="77">
        <f t="shared" si="122"/>
        <v>0</v>
      </c>
      <c r="O175" s="78">
        <f t="shared" si="122"/>
        <v>0</v>
      </c>
      <c r="P175" s="74"/>
      <c r="Q175" s="72">
        <f>SUM(Q164:Q174)</f>
        <v>0</v>
      </c>
    </row>
    <row r="176" spans="1:17" x14ac:dyDescent="0.3">
      <c r="A176" s="198"/>
      <c r="B176" s="395" t="s">
        <v>6</v>
      </c>
      <c r="C176" s="363" t="s">
        <v>124</v>
      </c>
      <c r="D176" s="365" t="s">
        <v>31</v>
      </c>
      <c r="E176" s="97"/>
      <c r="F176" s="107"/>
      <c r="G176" s="44"/>
      <c r="H176" s="45"/>
      <c r="I176" s="46"/>
      <c r="J176" s="136">
        <f>SUM(G176:I176)</f>
        <v>0</v>
      </c>
      <c r="K176" s="15">
        <f>E176*J176</f>
        <v>0</v>
      </c>
      <c r="L176" s="17">
        <f>25%*K176</f>
        <v>0</v>
      </c>
      <c r="M176" s="18">
        <f t="shared" ref="M176:M186" si="123">ROUND(SUM(K176:L176),0)</f>
        <v>0</v>
      </c>
      <c r="N176" s="19">
        <f>$N$4*$M176</f>
        <v>0</v>
      </c>
      <c r="O176" s="20">
        <f>$O$4*$M176</f>
        <v>0</v>
      </c>
      <c r="P176" s="21"/>
      <c r="Q176" s="15">
        <f>ROUND(SUM($N176:$P176),0)</f>
        <v>0</v>
      </c>
    </row>
    <row r="177" spans="1:17" x14ac:dyDescent="0.3">
      <c r="A177" s="198"/>
      <c r="B177" s="396"/>
      <c r="C177" s="398"/>
      <c r="D177" s="379"/>
      <c r="E177" s="98"/>
      <c r="F177" s="104"/>
      <c r="G177" s="57"/>
      <c r="H177" s="58"/>
      <c r="I177" s="59"/>
      <c r="J177" s="136">
        <f t="shared" ref="J177:J186" si="124">SUM(G177:I177)</f>
        <v>0</v>
      </c>
      <c r="K177" s="60">
        <f t="shared" ref="K177:K186" si="125">E177*J177</f>
        <v>0</v>
      </c>
      <c r="L177" s="61">
        <f t="shared" ref="L177:L186" si="126">25%*K177</f>
        <v>0</v>
      </c>
      <c r="M177" s="62">
        <f t="shared" si="123"/>
        <v>0</v>
      </c>
      <c r="N177" s="19">
        <f t="shared" ref="N177:N186" si="127">$N$4*$M177</f>
        <v>0</v>
      </c>
      <c r="O177" s="20">
        <f t="shared" ref="O177:O186" si="128">$O$4*$M177</f>
        <v>0</v>
      </c>
      <c r="P177" s="21"/>
      <c r="Q177" s="60">
        <f t="shared" ref="Q177:Q186" si="129">ROUND(SUM($N177:$P177),0)</f>
        <v>0</v>
      </c>
    </row>
    <row r="178" spans="1:17" x14ac:dyDescent="0.3">
      <c r="A178" s="198"/>
      <c r="B178" s="396"/>
      <c r="C178" s="398"/>
      <c r="D178" s="379"/>
      <c r="E178" s="98"/>
      <c r="F178" s="104"/>
      <c r="G178" s="57"/>
      <c r="H178" s="58"/>
      <c r="I178" s="59"/>
      <c r="J178" s="136">
        <f t="shared" si="124"/>
        <v>0</v>
      </c>
      <c r="K178" s="60">
        <f t="shared" si="125"/>
        <v>0</v>
      </c>
      <c r="L178" s="61">
        <f t="shared" si="126"/>
        <v>0</v>
      </c>
      <c r="M178" s="62">
        <f t="shared" si="123"/>
        <v>0</v>
      </c>
      <c r="N178" s="19">
        <f t="shared" si="127"/>
        <v>0</v>
      </c>
      <c r="O178" s="20">
        <f t="shared" si="128"/>
        <v>0</v>
      </c>
      <c r="P178" s="21"/>
      <c r="Q178" s="60">
        <f t="shared" si="129"/>
        <v>0</v>
      </c>
    </row>
    <row r="179" spans="1:17" x14ac:dyDescent="0.3">
      <c r="A179" s="198"/>
      <c r="B179" s="396"/>
      <c r="C179" s="398"/>
      <c r="D179" s="379"/>
      <c r="E179" s="98"/>
      <c r="F179" s="104"/>
      <c r="G179" s="57"/>
      <c r="H179" s="58"/>
      <c r="I179" s="59"/>
      <c r="J179" s="136">
        <f t="shared" si="124"/>
        <v>0</v>
      </c>
      <c r="K179" s="60">
        <f t="shared" si="125"/>
        <v>0</v>
      </c>
      <c r="L179" s="61">
        <f t="shared" si="126"/>
        <v>0</v>
      </c>
      <c r="M179" s="62">
        <f t="shared" si="123"/>
        <v>0</v>
      </c>
      <c r="N179" s="19">
        <f t="shared" si="127"/>
        <v>0</v>
      </c>
      <c r="O179" s="20">
        <f t="shared" si="128"/>
        <v>0</v>
      </c>
      <c r="P179" s="21"/>
      <c r="Q179" s="60">
        <f t="shared" si="129"/>
        <v>0</v>
      </c>
    </row>
    <row r="180" spans="1:17" x14ac:dyDescent="0.3">
      <c r="A180" s="198"/>
      <c r="B180" s="396"/>
      <c r="C180" s="398"/>
      <c r="D180" s="379"/>
      <c r="E180" s="98"/>
      <c r="F180" s="104"/>
      <c r="G180" s="57"/>
      <c r="H180" s="58"/>
      <c r="I180" s="59"/>
      <c r="J180" s="136">
        <f t="shared" si="124"/>
        <v>0</v>
      </c>
      <c r="K180" s="60">
        <f t="shared" si="125"/>
        <v>0</v>
      </c>
      <c r="L180" s="61">
        <f t="shared" si="126"/>
        <v>0</v>
      </c>
      <c r="M180" s="62">
        <f t="shared" si="123"/>
        <v>0</v>
      </c>
      <c r="N180" s="19">
        <f t="shared" si="127"/>
        <v>0</v>
      </c>
      <c r="O180" s="20">
        <f t="shared" si="128"/>
        <v>0</v>
      </c>
      <c r="P180" s="21"/>
      <c r="Q180" s="60">
        <f t="shared" si="129"/>
        <v>0</v>
      </c>
    </row>
    <row r="181" spans="1:17" x14ac:dyDescent="0.3">
      <c r="A181" s="198"/>
      <c r="B181" s="396"/>
      <c r="C181" s="398"/>
      <c r="D181" s="379"/>
      <c r="E181" s="98"/>
      <c r="F181" s="104"/>
      <c r="G181" s="57"/>
      <c r="H181" s="58"/>
      <c r="I181" s="59"/>
      <c r="J181" s="136">
        <f t="shared" si="124"/>
        <v>0</v>
      </c>
      <c r="K181" s="60">
        <f t="shared" si="125"/>
        <v>0</v>
      </c>
      <c r="L181" s="61">
        <f t="shared" si="126"/>
        <v>0</v>
      </c>
      <c r="M181" s="62">
        <f t="shared" si="123"/>
        <v>0</v>
      </c>
      <c r="N181" s="19">
        <f t="shared" si="127"/>
        <v>0</v>
      </c>
      <c r="O181" s="20">
        <f t="shared" si="128"/>
        <v>0</v>
      </c>
      <c r="P181" s="21"/>
      <c r="Q181" s="60">
        <f t="shared" si="129"/>
        <v>0</v>
      </c>
    </row>
    <row r="182" spans="1:17" x14ac:dyDescent="0.3">
      <c r="A182" s="198"/>
      <c r="B182" s="396"/>
      <c r="C182" s="398"/>
      <c r="D182" s="379"/>
      <c r="E182" s="98"/>
      <c r="F182" s="104"/>
      <c r="G182" s="57"/>
      <c r="H182" s="58"/>
      <c r="I182" s="59"/>
      <c r="J182" s="136">
        <f t="shared" si="124"/>
        <v>0</v>
      </c>
      <c r="K182" s="60">
        <f t="shared" si="125"/>
        <v>0</v>
      </c>
      <c r="L182" s="61">
        <f t="shared" si="126"/>
        <v>0</v>
      </c>
      <c r="M182" s="62">
        <f t="shared" si="123"/>
        <v>0</v>
      </c>
      <c r="N182" s="19">
        <f t="shared" si="127"/>
        <v>0</v>
      </c>
      <c r="O182" s="20">
        <f t="shared" si="128"/>
        <v>0</v>
      </c>
      <c r="P182" s="21"/>
      <c r="Q182" s="60">
        <f t="shared" si="129"/>
        <v>0</v>
      </c>
    </row>
    <row r="183" spans="1:17" x14ac:dyDescent="0.3">
      <c r="A183" s="198"/>
      <c r="B183" s="396"/>
      <c r="C183" s="398"/>
      <c r="D183" s="379"/>
      <c r="E183" s="98"/>
      <c r="F183" s="104"/>
      <c r="G183" s="57"/>
      <c r="H183" s="58"/>
      <c r="I183" s="59"/>
      <c r="J183" s="136">
        <f t="shared" si="124"/>
        <v>0</v>
      </c>
      <c r="K183" s="60">
        <f t="shared" si="125"/>
        <v>0</v>
      </c>
      <c r="L183" s="61">
        <f t="shared" si="126"/>
        <v>0</v>
      </c>
      <c r="M183" s="62">
        <f t="shared" si="123"/>
        <v>0</v>
      </c>
      <c r="N183" s="19">
        <f t="shared" si="127"/>
        <v>0</v>
      </c>
      <c r="O183" s="20">
        <f t="shared" si="128"/>
        <v>0</v>
      </c>
      <c r="P183" s="21"/>
      <c r="Q183" s="60">
        <f t="shared" si="129"/>
        <v>0</v>
      </c>
    </row>
    <row r="184" spans="1:17" x14ac:dyDescent="0.3">
      <c r="A184" s="198" t="s">
        <v>27</v>
      </c>
      <c r="B184" s="396"/>
      <c r="C184" s="398"/>
      <c r="D184" s="379"/>
      <c r="E184" s="98"/>
      <c r="F184" s="104"/>
      <c r="G184" s="57"/>
      <c r="H184" s="58"/>
      <c r="I184" s="59"/>
      <c r="J184" s="136">
        <f t="shared" si="124"/>
        <v>0</v>
      </c>
      <c r="K184" s="60">
        <f t="shared" si="125"/>
        <v>0</v>
      </c>
      <c r="L184" s="61">
        <f t="shared" si="126"/>
        <v>0</v>
      </c>
      <c r="M184" s="62">
        <f t="shared" si="123"/>
        <v>0</v>
      </c>
      <c r="N184" s="19">
        <f t="shared" si="127"/>
        <v>0</v>
      </c>
      <c r="O184" s="20">
        <f t="shared" si="128"/>
        <v>0</v>
      </c>
      <c r="P184" s="21"/>
      <c r="Q184" s="60">
        <f t="shared" si="129"/>
        <v>0</v>
      </c>
    </row>
    <row r="185" spans="1:17" x14ac:dyDescent="0.3">
      <c r="A185" s="198"/>
      <c r="B185" s="396"/>
      <c r="C185" s="398"/>
      <c r="D185" s="379"/>
      <c r="E185" s="98"/>
      <c r="F185" s="104"/>
      <c r="G185" s="57"/>
      <c r="H185" s="58"/>
      <c r="I185" s="59"/>
      <c r="J185" s="136">
        <f t="shared" si="124"/>
        <v>0</v>
      </c>
      <c r="K185" s="60">
        <f t="shared" si="125"/>
        <v>0</v>
      </c>
      <c r="L185" s="61">
        <f t="shared" si="126"/>
        <v>0</v>
      </c>
      <c r="M185" s="62">
        <f t="shared" si="123"/>
        <v>0</v>
      </c>
      <c r="N185" s="19">
        <f t="shared" si="127"/>
        <v>0</v>
      </c>
      <c r="O185" s="20">
        <f t="shared" si="128"/>
        <v>0</v>
      </c>
      <c r="P185" s="21"/>
      <c r="Q185" s="60">
        <f t="shared" si="129"/>
        <v>0</v>
      </c>
    </row>
    <row r="186" spans="1:17" ht="15" thickBot="1" x14ac:dyDescent="0.35">
      <c r="A186" s="198"/>
      <c r="B186" s="397"/>
      <c r="C186" s="399"/>
      <c r="D186" s="380"/>
      <c r="E186" s="99"/>
      <c r="F186" s="105"/>
      <c r="G186" s="63"/>
      <c r="H186" s="64"/>
      <c r="I186" s="65"/>
      <c r="J186" s="136">
        <f t="shared" si="124"/>
        <v>0</v>
      </c>
      <c r="K186" s="66">
        <f t="shared" si="125"/>
        <v>0</v>
      </c>
      <c r="L186" s="67">
        <f t="shared" si="126"/>
        <v>0</v>
      </c>
      <c r="M186" s="68">
        <f t="shared" si="123"/>
        <v>0</v>
      </c>
      <c r="N186" s="69">
        <f t="shared" si="127"/>
        <v>0</v>
      </c>
      <c r="O186" s="70">
        <f t="shared" si="128"/>
        <v>0</v>
      </c>
      <c r="P186" s="71"/>
      <c r="Q186" s="66">
        <f t="shared" si="129"/>
        <v>0</v>
      </c>
    </row>
    <row r="187" spans="1:17" ht="15" thickBot="1" x14ac:dyDescent="0.35">
      <c r="A187" s="198"/>
      <c r="B187" s="359" t="s">
        <v>130</v>
      </c>
      <c r="C187" s="359"/>
      <c r="D187" s="360"/>
      <c r="E187" s="100">
        <f>SUM(E176:E186)</f>
        <v>0</v>
      </c>
      <c r="F187" s="106"/>
      <c r="G187" s="158"/>
      <c r="H187" s="159"/>
      <c r="I187" s="159"/>
      <c r="J187" s="159"/>
      <c r="K187" s="72">
        <f t="shared" ref="K187:O187" si="130">SUM(K176:K186)</f>
        <v>0</v>
      </c>
      <c r="L187" s="72">
        <f t="shared" si="130"/>
        <v>0</v>
      </c>
      <c r="M187" s="73">
        <f t="shared" si="130"/>
        <v>0</v>
      </c>
      <c r="N187" s="77">
        <f t="shared" si="130"/>
        <v>0</v>
      </c>
      <c r="O187" s="78">
        <f t="shared" si="130"/>
        <v>0</v>
      </c>
      <c r="P187" s="74"/>
      <c r="Q187" s="72">
        <f>SUM(Q176:Q186)</f>
        <v>0</v>
      </c>
    </row>
    <row r="188" spans="1:17" x14ac:dyDescent="0.3">
      <c r="A188" s="198"/>
      <c r="B188" s="395" t="s">
        <v>7</v>
      </c>
      <c r="C188" s="363" t="s">
        <v>78</v>
      </c>
      <c r="D188" s="365" t="s">
        <v>33</v>
      </c>
      <c r="E188" s="97"/>
      <c r="F188" s="107"/>
      <c r="G188" s="44"/>
      <c r="H188" s="45"/>
      <c r="I188" s="46"/>
      <c r="J188" s="136">
        <f>SUM(G188:I188)</f>
        <v>0</v>
      </c>
      <c r="K188" s="15">
        <f>E188*J188</f>
        <v>0</v>
      </c>
      <c r="L188" s="17">
        <f>25%*K188</f>
        <v>0</v>
      </c>
      <c r="M188" s="18">
        <f t="shared" ref="M188:M198" si="131">ROUND(SUM(K188:L188),0)</f>
        <v>0</v>
      </c>
      <c r="N188" s="19">
        <f>$N$4*$M188</f>
        <v>0</v>
      </c>
      <c r="O188" s="20">
        <f>$O$4*$M188</f>
        <v>0</v>
      </c>
      <c r="P188" s="21"/>
      <c r="Q188" s="15">
        <f>ROUND(SUM($N188:$P188),0)</f>
        <v>0</v>
      </c>
    </row>
    <row r="189" spans="1:17" x14ac:dyDescent="0.3">
      <c r="A189" s="198"/>
      <c r="B189" s="396"/>
      <c r="C189" s="398"/>
      <c r="D189" s="379"/>
      <c r="E189" s="98"/>
      <c r="F189" s="104"/>
      <c r="G189" s="57"/>
      <c r="H189" s="58"/>
      <c r="I189" s="59"/>
      <c r="J189" s="136">
        <f t="shared" ref="J189:J198" si="132">SUM(G189:I189)</f>
        <v>0</v>
      </c>
      <c r="K189" s="60">
        <f t="shared" ref="K189:K198" si="133">E189*J189</f>
        <v>0</v>
      </c>
      <c r="L189" s="61">
        <f t="shared" ref="L189:L198" si="134">25%*K189</f>
        <v>0</v>
      </c>
      <c r="M189" s="62">
        <f t="shared" si="131"/>
        <v>0</v>
      </c>
      <c r="N189" s="19">
        <f t="shared" ref="N189:N198" si="135">$N$4*$M189</f>
        <v>0</v>
      </c>
      <c r="O189" s="20">
        <f t="shared" ref="O189:O198" si="136">$O$4*$M189</f>
        <v>0</v>
      </c>
      <c r="P189" s="21"/>
      <c r="Q189" s="60">
        <f t="shared" ref="Q189:Q198" si="137">ROUND(SUM($N189:$P189),0)</f>
        <v>0</v>
      </c>
    </row>
    <row r="190" spans="1:17" x14ac:dyDescent="0.3">
      <c r="A190" s="198"/>
      <c r="B190" s="396"/>
      <c r="C190" s="398"/>
      <c r="D190" s="379"/>
      <c r="E190" s="98"/>
      <c r="F190" s="104"/>
      <c r="G190" s="57"/>
      <c r="H190" s="58"/>
      <c r="I190" s="59"/>
      <c r="J190" s="136">
        <f t="shared" si="132"/>
        <v>0</v>
      </c>
      <c r="K190" s="60">
        <f t="shared" si="133"/>
        <v>0</v>
      </c>
      <c r="L190" s="61">
        <f t="shared" si="134"/>
        <v>0</v>
      </c>
      <c r="M190" s="62">
        <f t="shared" si="131"/>
        <v>0</v>
      </c>
      <c r="N190" s="19">
        <f t="shared" si="135"/>
        <v>0</v>
      </c>
      <c r="O190" s="20">
        <f t="shared" si="136"/>
        <v>0</v>
      </c>
      <c r="P190" s="21"/>
      <c r="Q190" s="60">
        <f t="shared" si="137"/>
        <v>0</v>
      </c>
    </row>
    <row r="191" spans="1:17" x14ac:dyDescent="0.3">
      <c r="A191" s="198"/>
      <c r="B191" s="396"/>
      <c r="C191" s="398"/>
      <c r="D191" s="379"/>
      <c r="E191" s="98"/>
      <c r="F191" s="104"/>
      <c r="G191" s="57"/>
      <c r="H191" s="58"/>
      <c r="I191" s="59"/>
      <c r="J191" s="136">
        <f t="shared" si="132"/>
        <v>0</v>
      </c>
      <c r="K191" s="60">
        <f t="shared" si="133"/>
        <v>0</v>
      </c>
      <c r="L191" s="61">
        <f t="shared" si="134"/>
        <v>0</v>
      </c>
      <c r="M191" s="62">
        <f t="shared" si="131"/>
        <v>0</v>
      </c>
      <c r="N191" s="19">
        <f t="shared" si="135"/>
        <v>0</v>
      </c>
      <c r="O191" s="20">
        <f t="shared" si="136"/>
        <v>0</v>
      </c>
      <c r="P191" s="21"/>
      <c r="Q191" s="60">
        <f t="shared" si="137"/>
        <v>0</v>
      </c>
    </row>
    <row r="192" spans="1:17" x14ac:dyDescent="0.3">
      <c r="A192" s="198"/>
      <c r="B192" s="396"/>
      <c r="C192" s="398"/>
      <c r="D192" s="379"/>
      <c r="E192" s="98"/>
      <c r="F192" s="104"/>
      <c r="G192" s="57"/>
      <c r="H192" s="58"/>
      <c r="I192" s="59"/>
      <c r="J192" s="136">
        <f t="shared" si="132"/>
        <v>0</v>
      </c>
      <c r="K192" s="60">
        <f t="shared" si="133"/>
        <v>0</v>
      </c>
      <c r="L192" s="61">
        <f t="shared" si="134"/>
        <v>0</v>
      </c>
      <c r="M192" s="62">
        <f t="shared" si="131"/>
        <v>0</v>
      </c>
      <c r="N192" s="19">
        <f t="shared" si="135"/>
        <v>0</v>
      </c>
      <c r="O192" s="20">
        <f t="shared" si="136"/>
        <v>0</v>
      </c>
      <c r="P192" s="21"/>
      <c r="Q192" s="60">
        <f t="shared" si="137"/>
        <v>0</v>
      </c>
    </row>
    <row r="193" spans="1:17" x14ac:dyDescent="0.3">
      <c r="A193" s="198"/>
      <c r="B193" s="396"/>
      <c r="C193" s="398"/>
      <c r="D193" s="379"/>
      <c r="E193" s="98"/>
      <c r="F193" s="104"/>
      <c r="G193" s="57"/>
      <c r="H193" s="58"/>
      <c r="I193" s="59"/>
      <c r="J193" s="136">
        <f t="shared" si="132"/>
        <v>0</v>
      </c>
      <c r="K193" s="60">
        <f t="shared" si="133"/>
        <v>0</v>
      </c>
      <c r="L193" s="61">
        <f t="shared" si="134"/>
        <v>0</v>
      </c>
      <c r="M193" s="62">
        <f t="shared" si="131"/>
        <v>0</v>
      </c>
      <c r="N193" s="19">
        <f t="shared" si="135"/>
        <v>0</v>
      </c>
      <c r="O193" s="20">
        <f t="shared" si="136"/>
        <v>0</v>
      </c>
      <c r="P193" s="21"/>
      <c r="Q193" s="60">
        <f t="shared" si="137"/>
        <v>0</v>
      </c>
    </row>
    <row r="194" spans="1:17" x14ac:dyDescent="0.3">
      <c r="A194" s="198"/>
      <c r="B194" s="396"/>
      <c r="C194" s="398"/>
      <c r="D194" s="379"/>
      <c r="E194" s="98"/>
      <c r="F194" s="104"/>
      <c r="G194" s="57"/>
      <c r="H194" s="58"/>
      <c r="I194" s="59"/>
      <c r="J194" s="136">
        <f t="shared" si="132"/>
        <v>0</v>
      </c>
      <c r="K194" s="60">
        <f t="shared" si="133"/>
        <v>0</v>
      </c>
      <c r="L194" s="61">
        <f t="shared" si="134"/>
        <v>0</v>
      </c>
      <c r="M194" s="62">
        <f t="shared" si="131"/>
        <v>0</v>
      </c>
      <c r="N194" s="19">
        <f t="shared" si="135"/>
        <v>0</v>
      </c>
      <c r="O194" s="20">
        <f t="shared" si="136"/>
        <v>0</v>
      </c>
      <c r="P194" s="21"/>
      <c r="Q194" s="60">
        <f t="shared" si="137"/>
        <v>0</v>
      </c>
    </row>
    <row r="195" spans="1:17" x14ac:dyDescent="0.3">
      <c r="A195" s="198"/>
      <c r="B195" s="396"/>
      <c r="C195" s="398"/>
      <c r="D195" s="379"/>
      <c r="E195" s="98"/>
      <c r="F195" s="104"/>
      <c r="G195" s="57"/>
      <c r="H195" s="58"/>
      <c r="I195" s="59"/>
      <c r="J195" s="136">
        <f t="shared" si="132"/>
        <v>0</v>
      </c>
      <c r="K195" s="60">
        <f t="shared" si="133"/>
        <v>0</v>
      </c>
      <c r="L195" s="61">
        <f t="shared" si="134"/>
        <v>0</v>
      </c>
      <c r="M195" s="62">
        <f t="shared" si="131"/>
        <v>0</v>
      </c>
      <c r="N195" s="19">
        <f t="shared" si="135"/>
        <v>0</v>
      </c>
      <c r="O195" s="20">
        <f t="shared" si="136"/>
        <v>0</v>
      </c>
      <c r="P195" s="21"/>
      <c r="Q195" s="60">
        <f t="shared" si="137"/>
        <v>0</v>
      </c>
    </row>
    <row r="196" spans="1:17" x14ac:dyDescent="0.3">
      <c r="A196" s="198"/>
      <c r="B196" s="396"/>
      <c r="C196" s="398"/>
      <c r="D196" s="379"/>
      <c r="E196" s="98"/>
      <c r="F196" s="104"/>
      <c r="G196" s="57"/>
      <c r="H196" s="58"/>
      <c r="I196" s="59"/>
      <c r="J196" s="136">
        <f t="shared" si="132"/>
        <v>0</v>
      </c>
      <c r="K196" s="60">
        <f t="shared" si="133"/>
        <v>0</v>
      </c>
      <c r="L196" s="61">
        <f t="shared" si="134"/>
        <v>0</v>
      </c>
      <c r="M196" s="62">
        <f t="shared" si="131"/>
        <v>0</v>
      </c>
      <c r="N196" s="19">
        <f t="shared" si="135"/>
        <v>0</v>
      </c>
      <c r="O196" s="20">
        <f t="shared" si="136"/>
        <v>0</v>
      </c>
      <c r="P196" s="21"/>
      <c r="Q196" s="60">
        <f t="shared" si="137"/>
        <v>0</v>
      </c>
    </row>
    <row r="197" spans="1:17" x14ac:dyDescent="0.3">
      <c r="A197" s="198"/>
      <c r="B197" s="396"/>
      <c r="C197" s="398"/>
      <c r="D197" s="379"/>
      <c r="E197" s="98"/>
      <c r="F197" s="104"/>
      <c r="G197" s="57"/>
      <c r="H197" s="58"/>
      <c r="I197" s="59"/>
      <c r="J197" s="136">
        <f t="shared" si="132"/>
        <v>0</v>
      </c>
      <c r="K197" s="60">
        <f t="shared" si="133"/>
        <v>0</v>
      </c>
      <c r="L197" s="61">
        <f t="shared" si="134"/>
        <v>0</v>
      </c>
      <c r="M197" s="62">
        <f t="shared" si="131"/>
        <v>0</v>
      </c>
      <c r="N197" s="19">
        <f t="shared" si="135"/>
        <v>0</v>
      </c>
      <c r="O197" s="20">
        <f t="shared" si="136"/>
        <v>0</v>
      </c>
      <c r="P197" s="21"/>
      <c r="Q197" s="60">
        <f t="shared" si="137"/>
        <v>0</v>
      </c>
    </row>
    <row r="198" spans="1:17" ht="15" thickBot="1" x14ac:dyDescent="0.35">
      <c r="A198" s="198"/>
      <c r="B198" s="397"/>
      <c r="C198" s="399"/>
      <c r="D198" s="380"/>
      <c r="E198" s="99"/>
      <c r="F198" s="105"/>
      <c r="G198" s="63"/>
      <c r="H198" s="64"/>
      <c r="I198" s="65"/>
      <c r="J198" s="136">
        <f t="shared" si="132"/>
        <v>0</v>
      </c>
      <c r="K198" s="66">
        <f t="shared" si="133"/>
        <v>0</v>
      </c>
      <c r="L198" s="67">
        <f t="shared" si="134"/>
        <v>0</v>
      </c>
      <c r="M198" s="68">
        <f t="shared" si="131"/>
        <v>0</v>
      </c>
      <c r="N198" s="69">
        <f t="shared" si="135"/>
        <v>0</v>
      </c>
      <c r="O198" s="70">
        <f t="shared" si="136"/>
        <v>0</v>
      </c>
      <c r="P198" s="71"/>
      <c r="Q198" s="66">
        <f t="shared" si="137"/>
        <v>0</v>
      </c>
    </row>
    <row r="199" spans="1:17" ht="15" thickBot="1" x14ac:dyDescent="0.35">
      <c r="A199" s="198"/>
      <c r="B199" s="359" t="s">
        <v>131</v>
      </c>
      <c r="C199" s="359"/>
      <c r="D199" s="360"/>
      <c r="E199" s="100">
        <f>SUM(E188:E198)</f>
        <v>0</v>
      </c>
      <c r="F199" s="106"/>
      <c r="G199" s="158"/>
      <c r="H199" s="159"/>
      <c r="I199" s="159"/>
      <c r="J199" s="159"/>
      <c r="K199" s="72">
        <f t="shared" ref="K199:O199" si="138">SUM(K188:K198)</f>
        <v>0</v>
      </c>
      <c r="L199" s="72">
        <f t="shared" si="138"/>
        <v>0</v>
      </c>
      <c r="M199" s="73">
        <f t="shared" si="138"/>
        <v>0</v>
      </c>
      <c r="N199" s="77">
        <f t="shared" si="138"/>
        <v>0</v>
      </c>
      <c r="O199" s="78">
        <f t="shared" si="138"/>
        <v>0</v>
      </c>
      <c r="P199" s="74"/>
      <c r="Q199" s="72">
        <f>SUM(Q188:Q198)</f>
        <v>0</v>
      </c>
    </row>
    <row r="200" spans="1:17" x14ac:dyDescent="0.3">
      <c r="A200" s="198"/>
      <c r="B200" s="395" t="s">
        <v>8</v>
      </c>
      <c r="C200" s="363" t="s">
        <v>79</v>
      </c>
      <c r="D200" s="365" t="s">
        <v>80</v>
      </c>
      <c r="E200" s="97"/>
      <c r="F200" s="107"/>
      <c r="G200" s="44"/>
      <c r="H200" s="45"/>
      <c r="I200" s="46"/>
      <c r="J200" s="136">
        <f>SUM(G200:I200)</f>
        <v>0</v>
      </c>
      <c r="K200" s="15">
        <f>E200*J200</f>
        <v>0</v>
      </c>
      <c r="L200" s="17">
        <f>25%*K200</f>
        <v>0</v>
      </c>
      <c r="M200" s="18">
        <f t="shared" ref="M200:M210" si="139">ROUND(SUM(K200:L200),0)</f>
        <v>0</v>
      </c>
      <c r="N200" s="19">
        <f>$N$4*$M200</f>
        <v>0</v>
      </c>
      <c r="O200" s="20">
        <f>$O$4*$M200</f>
        <v>0</v>
      </c>
      <c r="P200" s="21"/>
      <c r="Q200" s="15">
        <f>ROUND(SUM($N200:$P200),0)</f>
        <v>0</v>
      </c>
    </row>
    <row r="201" spans="1:17" x14ac:dyDescent="0.3">
      <c r="A201" s="198"/>
      <c r="B201" s="396"/>
      <c r="C201" s="398"/>
      <c r="D201" s="379"/>
      <c r="E201" s="98"/>
      <c r="F201" s="104"/>
      <c r="G201" s="57"/>
      <c r="H201" s="58"/>
      <c r="I201" s="59"/>
      <c r="J201" s="136">
        <f t="shared" ref="J201:J210" si="140">SUM(G201:I201)</f>
        <v>0</v>
      </c>
      <c r="K201" s="60">
        <f t="shared" ref="K201:K210" si="141">E201*J201</f>
        <v>0</v>
      </c>
      <c r="L201" s="61">
        <f t="shared" ref="L201:L210" si="142">25%*K201</f>
        <v>0</v>
      </c>
      <c r="M201" s="62">
        <f t="shared" si="139"/>
        <v>0</v>
      </c>
      <c r="N201" s="19">
        <f t="shared" ref="N201:N210" si="143">$N$4*$M201</f>
        <v>0</v>
      </c>
      <c r="O201" s="20">
        <f t="shared" ref="O201:O210" si="144">$O$4*$M201</f>
        <v>0</v>
      </c>
      <c r="P201" s="21"/>
      <c r="Q201" s="60">
        <f t="shared" ref="Q201:Q210" si="145">ROUND(SUM($N201:$P201),0)</f>
        <v>0</v>
      </c>
    </row>
    <row r="202" spans="1:17" x14ac:dyDescent="0.3">
      <c r="A202" s="198"/>
      <c r="B202" s="396"/>
      <c r="C202" s="398"/>
      <c r="D202" s="379"/>
      <c r="E202" s="98"/>
      <c r="F202" s="104"/>
      <c r="G202" s="57"/>
      <c r="H202" s="58"/>
      <c r="I202" s="59"/>
      <c r="J202" s="136">
        <f t="shared" si="140"/>
        <v>0</v>
      </c>
      <c r="K202" s="60">
        <f t="shared" si="141"/>
        <v>0</v>
      </c>
      <c r="L202" s="61">
        <f t="shared" si="142"/>
        <v>0</v>
      </c>
      <c r="M202" s="62">
        <f t="shared" si="139"/>
        <v>0</v>
      </c>
      <c r="N202" s="19">
        <f t="shared" si="143"/>
        <v>0</v>
      </c>
      <c r="O202" s="20">
        <f t="shared" si="144"/>
        <v>0</v>
      </c>
      <c r="P202" s="21"/>
      <c r="Q202" s="60">
        <f t="shared" si="145"/>
        <v>0</v>
      </c>
    </row>
    <row r="203" spans="1:17" x14ac:dyDescent="0.3">
      <c r="A203" s="198"/>
      <c r="B203" s="396"/>
      <c r="C203" s="398"/>
      <c r="D203" s="379"/>
      <c r="E203" s="98"/>
      <c r="F203" s="104"/>
      <c r="G203" s="57"/>
      <c r="H203" s="58"/>
      <c r="I203" s="59"/>
      <c r="J203" s="136">
        <f t="shared" si="140"/>
        <v>0</v>
      </c>
      <c r="K203" s="60">
        <f t="shared" si="141"/>
        <v>0</v>
      </c>
      <c r="L203" s="61">
        <f t="shared" si="142"/>
        <v>0</v>
      </c>
      <c r="M203" s="62">
        <f t="shared" si="139"/>
        <v>0</v>
      </c>
      <c r="N203" s="19">
        <f t="shared" si="143"/>
        <v>0</v>
      </c>
      <c r="O203" s="20">
        <f t="shared" si="144"/>
        <v>0</v>
      </c>
      <c r="P203" s="21"/>
      <c r="Q203" s="60">
        <f t="shared" si="145"/>
        <v>0</v>
      </c>
    </row>
    <row r="204" spans="1:17" x14ac:dyDescent="0.3">
      <c r="A204" s="198"/>
      <c r="B204" s="396"/>
      <c r="C204" s="398"/>
      <c r="D204" s="379"/>
      <c r="E204" s="98"/>
      <c r="F204" s="104"/>
      <c r="G204" s="57"/>
      <c r="H204" s="58"/>
      <c r="I204" s="59"/>
      <c r="J204" s="136">
        <f t="shared" si="140"/>
        <v>0</v>
      </c>
      <c r="K204" s="60">
        <f t="shared" si="141"/>
        <v>0</v>
      </c>
      <c r="L204" s="61">
        <f t="shared" si="142"/>
        <v>0</v>
      </c>
      <c r="M204" s="62">
        <f t="shared" si="139"/>
        <v>0</v>
      </c>
      <c r="N204" s="19">
        <f t="shared" si="143"/>
        <v>0</v>
      </c>
      <c r="O204" s="20">
        <f t="shared" si="144"/>
        <v>0</v>
      </c>
      <c r="P204" s="21"/>
      <c r="Q204" s="60">
        <f t="shared" si="145"/>
        <v>0</v>
      </c>
    </row>
    <row r="205" spans="1:17" x14ac:dyDescent="0.3">
      <c r="A205" s="198"/>
      <c r="B205" s="396"/>
      <c r="C205" s="398"/>
      <c r="D205" s="379"/>
      <c r="E205" s="98"/>
      <c r="F205" s="104"/>
      <c r="G205" s="57"/>
      <c r="H205" s="58"/>
      <c r="I205" s="59"/>
      <c r="J205" s="136">
        <f t="shared" si="140"/>
        <v>0</v>
      </c>
      <c r="K205" s="60">
        <f t="shared" si="141"/>
        <v>0</v>
      </c>
      <c r="L205" s="61">
        <f t="shared" si="142"/>
        <v>0</v>
      </c>
      <c r="M205" s="62">
        <f t="shared" si="139"/>
        <v>0</v>
      </c>
      <c r="N205" s="19">
        <f t="shared" si="143"/>
        <v>0</v>
      </c>
      <c r="O205" s="20">
        <f t="shared" si="144"/>
        <v>0</v>
      </c>
      <c r="P205" s="21"/>
      <c r="Q205" s="60">
        <f t="shared" si="145"/>
        <v>0</v>
      </c>
    </row>
    <row r="206" spans="1:17" x14ac:dyDescent="0.3">
      <c r="A206" s="198"/>
      <c r="B206" s="396"/>
      <c r="C206" s="398"/>
      <c r="D206" s="379"/>
      <c r="E206" s="98"/>
      <c r="F206" s="104"/>
      <c r="G206" s="57"/>
      <c r="H206" s="58"/>
      <c r="I206" s="59"/>
      <c r="J206" s="136">
        <f t="shared" si="140"/>
        <v>0</v>
      </c>
      <c r="K206" s="60">
        <f t="shared" si="141"/>
        <v>0</v>
      </c>
      <c r="L206" s="61">
        <f t="shared" si="142"/>
        <v>0</v>
      </c>
      <c r="M206" s="62">
        <f t="shared" si="139"/>
        <v>0</v>
      </c>
      <c r="N206" s="19">
        <f t="shared" si="143"/>
        <v>0</v>
      </c>
      <c r="O206" s="20">
        <f t="shared" si="144"/>
        <v>0</v>
      </c>
      <c r="P206" s="21"/>
      <c r="Q206" s="60">
        <f t="shared" si="145"/>
        <v>0</v>
      </c>
    </row>
    <row r="207" spans="1:17" x14ac:dyDescent="0.3">
      <c r="A207" s="198"/>
      <c r="B207" s="396"/>
      <c r="C207" s="398"/>
      <c r="D207" s="379"/>
      <c r="E207" s="98"/>
      <c r="F207" s="104"/>
      <c r="G207" s="57"/>
      <c r="H207" s="58"/>
      <c r="I207" s="59"/>
      <c r="J207" s="136">
        <f t="shared" si="140"/>
        <v>0</v>
      </c>
      <c r="K207" s="60">
        <f t="shared" si="141"/>
        <v>0</v>
      </c>
      <c r="L207" s="61">
        <f t="shared" si="142"/>
        <v>0</v>
      </c>
      <c r="M207" s="62">
        <f t="shared" si="139"/>
        <v>0</v>
      </c>
      <c r="N207" s="19">
        <f t="shared" si="143"/>
        <v>0</v>
      </c>
      <c r="O207" s="20">
        <f t="shared" si="144"/>
        <v>0</v>
      </c>
      <c r="P207" s="21"/>
      <c r="Q207" s="60">
        <f t="shared" si="145"/>
        <v>0</v>
      </c>
    </row>
    <row r="208" spans="1:17" x14ac:dyDescent="0.3">
      <c r="A208" s="198"/>
      <c r="B208" s="396"/>
      <c r="C208" s="398"/>
      <c r="D208" s="379"/>
      <c r="E208" s="98"/>
      <c r="F208" s="104"/>
      <c r="G208" s="57"/>
      <c r="H208" s="58"/>
      <c r="I208" s="59"/>
      <c r="J208" s="136">
        <f t="shared" si="140"/>
        <v>0</v>
      </c>
      <c r="K208" s="60">
        <f t="shared" si="141"/>
        <v>0</v>
      </c>
      <c r="L208" s="61">
        <f t="shared" si="142"/>
        <v>0</v>
      </c>
      <c r="M208" s="62">
        <f t="shared" si="139"/>
        <v>0</v>
      </c>
      <c r="N208" s="19">
        <f t="shared" si="143"/>
        <v>0</v>
      </c>
      <c r="O208" s="20">
        <f t="shared" si="144"/>
        <v>0</v>
      </c>
      <c r="P208" s="21"/>
      <c r="Q208" s="60">
        <f t="shared" si="145"/>
        <v>0</v>
      </c>
    </row>
    <row r="209" spans="1:17" x14ac:dyDescent="0.3">
      <c r="A209" s="198"/>
      <c r="B209" s="396"/>
      <c r="C209" s="398"/>
      <c r="D209" s="379"/>
      <c r="E209" s="98"/>
      <c r="F209" s="104"/>
      <c r="G209" s="57"/>
      <c r="H209" s="58"/>
      <c r="I209" s="59"/>
      <c r="J209" s="136">
        <f t="shared" si="140"/>
        <v>0</v>
      </c>
      <c r="K209" s="60">
        <f t="shared" si="141"/>
        <v>0</v>
      </c>
      <c r="L209" s="61">
        <f t="shared" si="142"/>
        <v>0</v>
      </c>
      <c r="M209" s="62">
        <f t="shared" si="139"/>
        <v>0</v>
      </c>
      <c r="N209" s="19">
        <f t="shared" si="143"/>
        <v>0</v>
      </c>
      <c r="O209" s="20">
        <f t="shared" si="144"/>
        <v>0</v>
      </c>
      <c r="P209" s="21"/>
      <c r="Q209" s="60">
        <f t="shared" si="145"/>
        <v>0</v>
      </c>
    </row>
    <row r="210" spans="1:17" ht="15" thickBot="1" x14ac:dyDescent="0.35">
      <c r="A210" s="198"/>
      <c r="B210" s="397"/>
      <c r="C210" s="399"/>
      <c r="D210" s="380"/>
      <c r="E210" s="99"/>
      <c r="F210" s="105"/>
      <c r="G210" s="63"/>
      <c r="H210" s="64"/>
      <c r="I210" s="65"/>
      <c r="J210" s="136">
        <f t="shared" si="140"/>
        <v>0</v>
      </c>
      <c r="K210" s="66">
        <f t="shared" si="141"/>
        <v>0</v>
      </c>
      <c r="L210" s="67">
        <f t="shared" si="142"/>
        <v>0</v>
      </c>
      <c r="M210" s="68">
        <f t="shared" si="139"/>
        <v>0</v>
      </c>
      <c r="N210" s="69">
        <f t="shared" si="143"/>
        <v>0</v>
      </c>
      <c r="O210" s="70">
        <f t="shared" si="144"/>
        <v>0</v>
      </c>
      <c r="P210" s="71"/>
      <c r="Q210" s="66">
        <f t="shared" si="145"/>
        <v>0</v>
      </c>
    </row>
    <row r="211" spans="1:17" ht="15.75" customHeight="1" thickBot="1" x14ac:dyDescent="0.35">
      <c r="A211" s="198"/>
      <c r="B211" s="359" t="s">
        <v>132</v>
      </c>
      <c r="C211" s="359"/>
      <c r="D211" s="360"/>
      <c r="E211" s="100">
        <f>SUM(E200:E210)</f>
        <v>0</v>
      </c>
      <c r="F211" s="106"/>
      <c r="G211" s="158"/>
      <c r="H211" s="159"/>
      <c r="I211" s="159"/>
      <c r="J211" s="159"/>
      <c r="K211" s="72">
        <f t="shared" ref="K211:O211" si="146">SUM(K200:K210)</f>
        <v>0</v>
      </c>
      <c r="L211" s="72">
        <f t="shared" si="146"/>
        <v>0</v>
      </c>
      <c r="M211" s="73">
        <f t="shared" si="146"/>
        <v>0</v>
      </c>
      <c r="N211" s="77">
        <f t="shared" si="146"/>
        <v>0</v>
      </c>
      <c r="O211" s="78">
        <f t="shared" si="146"/>
        <v>0</v>
      </c>
      <c r="P211" s="74"/>
      <c r="Q211" s="72">
        <f>SUM(Q200:Q210)</f>
        <v>0</v>
      </c>
    </row>
    <row r="212" spans="1:17" x14ac:dyDescent="0.3">
      <c r="A212" s="384" t="s">
        <v>67</v>
      </c>
      <c r="B212" s="401">
        <v>11</v>
      </c>
      <c r="C212" s="354" t="s">
        <v>113</v>
      </c>
      <c r="D212" s="356"/>
      <c r="E212" s="97"/>
      <c r="F212" s="107"/>
      <c r="G212" s="44"/>
      <c r="H212" s="45"/>
      <c r="I212" s="46"/>
      <c r="J212" s="136">
        <f>SUM(G212:I212)</f>
        <v>0</v>
      </c>
      <c r="K212" s="33">
        <f t="shared" ref="K212:K222" si="147">E212*J212</f>
        <v>0</v>
      </c>
      <c r="L212" s="17">
        <f t="shared" ref="L212:L222" si="148">25%*K212</f>
        <v>0</v>
      </c>
      <c r="M212" s="34">
        <f t="shared" ref="M212:M222" si="149">ROUND(SUM(K212:L212),0)</f>
        <v>0</v>
      </c>
      <c r="N212" s="19">
        <f t="shared" ref="N212:N222" si="150">$N$4*$M212</f>
        <v>0</v>
      </c>
      <c r="O212" s="20">
        <f t="shared" ref="O212:O222" si="151">$O$4*$M212</f>
        <v>0</v>
      </c>
      <c r="P212" s="21"/>
      <c r="Q212" s="33">
        <f t="shared" ref="Q212:Q222" si="152">ROUND(SUM($N212:$P212),0)</f>
        <v>0</v>
      </c>
    </row>
    <row r="213" spans="1:17" x14ac:dyDescent="0.3">
      <c r="A213" s="385"/>
      <c r="B213" s="396"/>
      <c r="C213" s="398"/>
      <c r="D213" s="379"/>
      <c r="E213" s="98"/>
      <c r="F213" s="104"/>
      <c r="G213" s="57"/>
      <c r="H213" s="58"/>
      <c r="I213" s="59"/>
      <c r="J213" s="136">
        <f t="shared" ref="J213:J222" si="153">SUM(G213:I213)</f>
        <v>0</v>
      </c>
      <c r="K213" s="83">
        <f t="shared" si="147"/>
        <v>0</v>
      </c>
      <c r="L213" s="61">
        <f t="shared" si="148"/>
        <v>0</v>
      </c>
      <c r="M213" s="85">
        <f t="shared" si="149"/>
        <v>0</v>
      </c>
      <c r="N213" s="19">
        <f t="shared" si="150"/>
        <v>0</v>
      </c>
      <c r="O213" s="20">
        <f t="shared" si="151"/>
        <v>0</v>
      </c>
      <c r="P213" s="21"/>
      <c r="Q213" s="83">
        <f t="shared" si="152"/>
        <v>0</v>
      </c>
    </row>
    <row r="214" spans="1:17" x14ac:dyDescent="0.3">
      <c r="A214" s="385"/>
      <c r="B214" s="396"/>
      <c r="C214" s="398"/>
      <c r="D214" s="379"/>
      <c r="E214" s="98"/>
      <c r="F214" s="104"/>
      <c r="G214" s="57"/>
      <c r="H214" s="58"/>
      <c r="I214" s="59"/>
      <c r="J214" s="136">
        <f t="shared" si="153"/>
        <v>0</v>
      </c>
      <c r="K214" s="83">
        <f t="shared" si="147"/>
        <v>0</v>
      </c>
      <c r="L214" s="61">
        <f t="shared" si="148"/>
        <v>0</v>
      </c>
      <c r="M214" s="85">
        <f t="shared" si="149"/>
        <v>0</v>
      </c>
      <c r="N214" s="19">
        <f t="shared" si="150"/>
        <v>0</v>
      </c>
      <c r="O214" s="20">
        <f t="shared" si="151"/>
        <v>0</v>
      </c>
      <c r="P214" s="21"/>
      <c r="Q214" s="83">
        <f t="shared" si="152"/>
        <v>0</v>
      </c>
    </row>
    <row r="215" spans="1:17" x14ac:dyDescent="0.3">
      <c r="A215" s="385"/>
      <c r="B215" s="396"/>
      <c r="C215" s="398"/>
      <c r="D215" s="379"/>
      <c r="E215" s="98"/>
      <c r="F215" s="104"/>
      <c r="G215" s="57"/>
      <c r="H215" s="58"/>
      <c r="I215" s="59"/>
      <c r="J215" s="136">
        <f t="shared" si="153"/>
        <v>0</v>
      </c>
      <c r="K215" s="83">
        <f t="shared" si="147"/>
        <v>0</v>
      </c>
      <c r="L215" s="61">
        <f t="shared" si="148"/>
        <v>0</v>
      </c>
      <c r="M215" s="85">
        <f t="shared" si="149"/>
        <v>0</v>
      </c>
      <c r="N215" s="19">
        <f t="shared" si="150"/>
        <v>0</v>
      </c>
      <c r="O215" s="20">
        <f t="shared" si="151"/>
        <v>0</v>
      </c>
      <c r="P215" s="21"/>
      <c r="Q215" s="83">
        <f t="shared" si="152"/>
        <v>0</v>
      </c>
    </row>
    <row r="216" spans="1:17" x14ac:dyDescent="0.3">
      <c r="A216" s="385"/>
      <c r="B216" s="396"/>
      <c r="C216" s="398"/>
      <c r="D216" s="379"/>
      <c r="E216" s="98"/>
      <c r="F216" s="104"/>
      <c r="G216" s="57"/>
      <c r="H216" s="58"/>
      <c r="I216" s="59"/>
      <c r="J216" s="136">
        <f t="shared" si="153"/>
        <v>0</v>
      </c>
      <c r="K216" s="83">
        <f t="shared" si="147"/>
        <v>0</v>
      </c>
      <c r="L216" s="61">
        <f t="shared" si="148"/>
        <v>0</v>
      </c>
      <c r="M216" s="85">
        <f t="shared" si="149"/>
        <v>0</v>
      </c>
      <c r="N216" s="19">
        <f t="shared" si="150"/>
        <v>0</v>
      </c>
      <c r="O216" s="20">
        <f t="shared" si="151"/>
        <v>0</v>
      </c>
      <c r="P216" s="21"/>
      <c r="Q216" s="83">
        <f t="shared" si="152"/>
        <v>0</v>
      </c>
    </row>
    <row r="217" spans="1:17" x14ac:dyDescent="0.3">
      <c r="A217" s="385"/>
      <c r="B217" s="396"/>
      <c r="C217" s="398"/>
      <c r="D217" s="379"/>
      <c r="E217" s="98"/>
      <c r="F217" s="104"/>
      <c r="G217" s="57"/>
      <c r="H217" s="58"/>
      <c r="I217" s="59"/>
      <c r="J217" s="136">
        <f t="shared" si="153"/>
        <v>0</v>
      </c>
      <c r="K217" s="83">
        <f t="shared" si="147"/>
        <v>0</v>
      </c>
      <c r="L217" s="61">
        <f t="shared" si="148"/>
        <v>0</v>
      </c>
      <c r="M217" s="85">
        <f t="shared" si="149"/>
        <v>0</v>
      </c>
      <c r="N217" s="19">
        <f t="shared" si="150"/>
        <v>0</v>
      </c>
      <c r="O217" s="20">
        <f t="shared" si="151"/>
        <v>0</v>
      </c>
      <c r="P217" s="21"/>
      <c r="Q217" s="83">
        <f t="shared" si="152"/>
        <v>0</v>
      </c>
    </row>
    <row r="218" spans="1:17" x14ac:dyDescent="0.3">
      <c r="A218" s="385"/>
      <c r="B218" s="396"/>
      <c r="C218" s="398"/>
      <c r="D218" s="379"/>
      <c r="E218" s="98"/>
      <c r="F218" s="104"/>
      <c r="G218" s="57"/>
      <c r="H218" s="58"/>
      <c r="I218" s="59"/>
      <c r="J218" s="136">
        <f t="shared" si="153"/>
        <v>0</v>
      </c>
      <c r="K218" s="83">
        <f t="shared" si="147"/>
        <v>0</v>
      </c>
      <c r="L218" s="61">
        <f t="shared" si="148"/>
        <v>0</v>
      </c>
      <c r="M218" s="85">
        <f t="shared" si="149"/>
        <v>0</v>
      </c>
      <c r="N218" s="19">
        <f t="shared" si="150"/>
        <v>0</v>
      </c>
      <c r="O218" s="20">
        <f t="shared" si="151"/>
        <v>0</v>
      </c>
      <c r="P218" s="21"/>
      <c r="Q218" s="83">
        <f t="shared" si="152"/>
        <v>0</v>
      </c>
    </row>
    <row r="219" spans="1:17" x14ac:dyDescent="0.3">
      <c r="A219" s="385"/>
      <c r="B219" s="396"/>
      <c r="C219" s="398"/>
      <c r="D219" s="379"/>
      <c r="E219" s="98"/>
      <c r="F219" s="104"/>
      <c r="G219" s="57"/>
      <c r="H219" s="58"/>
      <c r="I219" s="59"/>
      <c r="J219" s="136">
        <f t="shared" si="153"/>
        <v>0</v>
      </c>
      <c r="K219" s="83">
        <f t="shared" si="147"/>
        <v>0</v>
      </c>
      <c r="L219" s="61">
        <f t="shared" si="148"/>
        <v>0</v>
      </c>
      <c r="M219" s="85">
        <f t="shared" si="149"/>
        <v>0</v>
      </c>
      <c r="N219" s="19">
        <f t="shared" si="150"/>
        <v>0</v>
      </c>
      <c r="O219" s="20">
        <f t="shared" si="151"/>
        <v>0</v>
      </c>
      <c r="P219" s="21"/>
      <c r="Q219" s="83">
        <f t="shared" si="152"/>
        <v>0</v>
      </c>
    </row>
    <row r="220" spans="1:17" x14ac:dyDescent="0.3">
      <c r="A220" s="385"/>
      <c r="B220" s="396"/>
      <c r="C220" s="398"/>
      <c r="D220" s="379"/>
      <c r="E220" s="98"/>
      <c r="F220" s="104"/>
      <c r="G220" s="57"/>
      <c r="H220" s="58"/>
      <c r="I220" s="59"/>
      <c r="J220" s="136">
        <f t="shared" si="153"/>
        <v>0</v>
      </c>
      <c r="K220" s="83">
        <f t="shared" si="147"/>
        <v>0</v>
      </c>
      <c r="L220" s="61">
        <f t="shared" si="148"/>
        <v>0</v>
      </c>
      <c r="M220" s="85">
        <f t="shared" si="149"/>
        <v>0</v>
      </c>
      <c r="N220" s="19">
        <f t="shared" si="150"/>
        <v>0</v>
      </c>
      <c r="O220" s="20">
        <f t="shared" si="151"/>
        <v>0</v>
      </c>
      <c r="P220" s="21"/>
      <c r="Q220" s="83">
        <f t="shared" si="152"/>
        <v>0</v>
      </c>
    </row>
    <row r="221" spans="1:17" x14ac:dyDescent="0.3">
      <c r="A221" s="385"/>
      <c r="B221" s="396"/>
      <c r="C221" s="398"/>
      <c r="D221" s="379"/>
      <c r="E221" s="98"/>
      <c r="F221" s="104"/>
      <c r="G221" s="57"/>
      <c r="H221" s="58"/>
      <c r="I221" s="59"/>
      <c r="J221" s="136">
        <f t="shared" si="153"/>
        <v>0</v>
      </c>
      <c r="K221" s="83">
        <f t="shared" si="147"/>
        <v>0</v>
      </c>
      <c r="L221" s="61">
        <f t="shared" si="148"/>
        <v>0</v>
      </c>
      <c r="M221" s="85">
        <f t="shared" si="149"/>
        <v>0</v>
      </c>
      <c r="N221" s="19">
        <f t="shared" si="150"/>
        <v>0</v>
      </c>
      <c r="O221" s="20">
        <f t="shared" si="151"/>
        <v>0</v>
      </c>
      <c r="P221" s="21"/>
      <c r="Q221" s="83">
        <f t="shared" si="152"/>
        <v>0</v>
      </c>
    </row>
    <row r="222" spans="1:17" ht="15" thickBot="1" x14ac:dyDescent="0.35">
      <c r="A222" s="385"/>
      <c r="B222" s="397"/>
      <c r="C222" s="399"/>
      <c r="D222" s="380"/>
      <c r="E222" s="99"/>
      <c r="F222" s="105"/>
      <c r="G222" s="63"/>
      <c r="H222" s="64"/>
      <c r="I222" s="65"/>
      <c r="J222" s="136">
        <f t="shared" si="153"/>
        <v>0</v>
      </c>
      <c r="K222" s="84">
        <f t="shared" si="147"/>
        <v>0</v>
      </c>
      <c r="L222" s="67">
        <f t="shared" si="148"/>
        <v>0</v>
      </c>
      <c r="M222" s="86">
        <f t="shared" si="149"/>
        <v>0</v>
      </c>
      <c r="N222" s="69">
        <f t="shared" si="150"/>
        <v>0</v>
      </c>
      <c r="O222" s="70">
        <f t="shared" si="151"/>
        <v>0</v>
      </c>
      <c r="P222" s="71"/>
      <c r="Q222" s="84">
        <f t="shared" si="152"/>
        <v>0</v>
      </c>
    </row>
    <row r="223" spans="1:17" ht="15" customHeight="1" thickBot="1" x14ac:dyDescent="0.35">
      <c r="A223" s="386"/>
      <c r="B223" s="402" t="s">
        <v>158</v>
      </c>
      <c r="C223" s="403"/>
      <c r="D223" s="404"/>
      <c r="E223" s="101">
        <f t="shared" ref="E223:O223" si="154">SUM(E212:E222)</f>
        <v>0</v>
      </c>
      <c r="F223" s="108"/>
      <c r="G223" s="158"/>
      <c r="H223" s="159"/>
      <c r="I223" s="159"/>
      <c r="J223" s="159"/>
      <c r="K223" s="79">
        <f t="shared" si="154"/>
        <v>0</v>
      </c>
      <c r="L223" s="79">
        <f t="shared" si="154"/>
        <v>0</v>
      </c>
      <c r="M223" s="80">
        <f t="shared" si="154"/>
        <v>0</v>
      </c>
      <c r="N223" s="81">
        <f t="shared" si="154"/>
        <v>0</v>
      </c>
      <c r="O223" s="82">
        <f t="shared" si="154"/>
        <v>0</v>
      </c>
      <c r="P223" s="74"/>
      <c r="Q223" s="79">
        <f t="shared" ref="Q223" si="155">SUM(Q212:Q222)</f>
        <v>0</v>
      </c>
    </row>
    <row r="224" spans="1:17" x14ac:dyDescent="0.3">
      <c r="A224" s="179"/>
      <c r="B224" s="395" t="s">
        <v>9</v>
      </c>
      <c r="C224" s="363" t="s">
        <v>81</v>
      </c>
      <c r="D224" s="365" t="s">
        <v>73</v>
      </c>
      <c r="E224" s="97"/>
      <c r="F224" s="107"/>
      <c r="G224" s="44"/>
      <c r="H224" s="45"/>
      <c r="I224" s="46"/>
      <c r="J224" s="136">
        <f>SUM(G224:I224)</f>
        <v>0</v>
      </c>
      <c r="K224" s="15">
        <f>E224*J224</f>
        <v>0</v>
      </c>
      <c r="L224" s="17">
        <f>25%*K224</f>
        <v>0</v>
      </c>
      <c r="M224" s="18">
        <f t="shared" ref="M224:M234" si="156">ROUND(SUM(K224:L224),0)</f>
        <v>0</v>
      </c>
      <c r="N224" s="19">
        <f>$N$4*$M224</f>
        <v>0</v>
      </c>
      <c r="O224" s="20">
        <f>$O$4*$M224</f>
        <v>0</v>
      </c>
      <c r="P224" s="21"/>
      <c r="Q224" s="15">
        <f>ROUND(SUM($N224:$P224),0)</f>
        <v>0</v>
      </c>
    </row>
    <row r="225" spans="1:17" x14ac:dyDescent="0.3">
      <c r="A225" s="198"/>
      <c r="B225" s="396"/>
      <c r="C225" s="398"/>
      <c r="D225" s="379"/>
      <c r="E225" s="98"/>
      <c r="F225" s="104"/>
      <c r="G225" s="57"/>
      <c r="H225" s="58"/>
      <c r="I225" s="59"/>
      <c r="J225" s="136">
        <f t="shared" ref="J225:J234" si="157">SUM(G225:I225)</f>
        <v>0</v>
      </c>
      <c r="K225" s="60">
        <f>E225*J225</f>
        <v>0</v>
      </c>
      <c r="L225" s="61">
        <f t="shared" ref="L225:L234" si="158">25%*K225</f>
        <v>0</v>
      </c>
      <c r="M225" s="62">
        <f t="shared" si="156"/>
        <v>0</v>
      </c>
      <c r="N225" s="19">
        <f t="shared" ref="N225:N234" si="159">$N$4*$M225</f>
        <v>0</v>
      </c>
      <c r="O225" s="20">
        <f t="shared" ref="O225:O234" si="160">$O$4*$M225</f>
        <v>0</v>
      </c>
      <c r="P225" s="21"/>
      <c r="Q225" s="60">
        <f t="shared" ref="Q225:Q234" si="161">ROUND(SUM($N225:$P225),0)</f>
        <v>0</v>
      </c>
    </row>
    <row r="226" spans="1:17" x14ac:dyDescent="0.3">
      <c r="A226" s="198"/>
      <c r="B226" s="396"/>
      <c r="C226" s="398"/>
      <c r="D226" s="379"/>
      <c r="E226" s="98"/>
      <c r="F226" s="104"/>
      <c r="G226" s="57"/>
      <c r="H226" s="58"/>
      <c r="I226" s="59"/>
      <c r="J226" s="136">
        <f t="shared" si="157"/>
        <v>0</v>
      </c>
      <c r="K226" s="60">
        <f t="shared" ref="K226:K234" si="162">E226*J226</f>
        <v>0</v>
      </c>
      <c r="L226" s="61">
        <f t="shared" si="158"/>
        <v>0</v>
      </c>
      <c r="M226" s="62">
        <f t="shared" si="156"/>
        <v>0</v>
      </c>
      <c r="N226" s="19">
        <f t="shared" si="159"/>
        <v>0</v>
      </c>
      <c r="O226" s="20">
        <f t="shared" si="160"/>
        <v>0</v>
      </c>
      <c r="P226" s="21"/>
      <c r="Q226" s="60">
        <f t="shared" si="161"/>
        <v>0</v>
      </c>
    </row>
    <row r="227" spans="1:17" x14ac:dyDescent="0.3">
      <c r="A227" s="198"/>
      <c r="B227" s="396"/>
      <c r="C227" s="398"/>
      <c r="D227" s="379"/>
      <c r="E227" s="98"/>
      <c r="F227" s="104"/>
      <c r="G227" s="57"/>
      <c r="H227" s="58"/>
      <c r="I227" s="59"/>
      <c r="J227" s="136">
        <f t="shared" si="157"/>
        <v>0</v>
      </c>
      <c r="K227" s="60">
        <f t="shared" si="162"/>
        <v>0</v>
      </c>
      <c r="L227" s="61">
        <f t="shared" si="158"/>
        <v>0</v>
      </c>
      <c r="M227" s="62">
        <f t="shared" si="156"/>
        <v>0</v>
      </c>
      <c r="N227" s="19">
        <f t="shared" si="159"/>
        <v>0</v>
      </c>
      <c r="O227" s="20">
        <f t="shared" si="160"/>
        <v>0</v>
      </c>
      <c r="P227" s="21"/>
      <c r="Q227" s="60">
        <f t="shared" si="161"/>
        <v>0</v>
      </c>
    </row>
    <row r="228" spans="1:17" x14ac:dyDescent="0.3">
      <c r="A228" s="198"/>
      <c r="B228" s="396"/>
      <c r="C228" s="398"/>
      <c r="D228" s="379"/>
      <c r="E228" s="98"/>
      <c r="F228" s="104"/>
      <c r="G228" s="57"/>
      <c r="H228" s="58"/>
      <c r="I228" s="59"/>
      <c r="J228" s="136">
        <f t="shared" si="157"/>
        <v>0</v>
      </c>
      <c r="K228" s="60">
        <f t="shared" si="162"/>
        <v>0</v>
      </c>
      <c r="L228" s="61">
        <f t="shared" si="158"/>
        <v>0</v>
      </c>
      <c r="M228" s="62">
        <f t="shared" si="156"/>
        <v>0</v>
      </c>
      <c r="N228" s="19">
        <f t="shared" si="159"/>
        <v>0</v>
      </c>
      <c r="O228" s="20">
        <f t="shared" si="160"/>
        <v>0</v>
      </c>
      <c r="P228" s="21"/>
      <c r="Q228" s="60">
        <f t="shared" si="161"/>
        <v>0</v>
      </c>
    </row>
    <row r="229" spans="1:17" x14ac:dyDescent="0.3">
      <c r="A229" s="198"/>
      <c r="B229" s="396"/>
      <c r="C229" s="398"/>
      <c r="D229" s="379"/>
      <c r="E229" s="98"/>
      <c r="F229" s="104"/>
      <c r="G229" s="57"/>
      <c r="H229" s="58"/>
      <c r="I229" s="59"/>
      <c r="J229" s="136">
        <f t="shared" si="157"/>
        <v>0</v>
      </c>
      <c r="K229" s="60">
        <f t="shared" si="162"/>
        <v>0</v>
      </c>
      <c r="L229" s="61">
        <f t="shared" si="158"/>
        <v>0</v>
      </c>
      <c r="M229" s="62">
        <f t="shared" si="156"/>
        <v>0</v>
      </c>
      <c r="N229" s="19">
        <f t="shared" si="159"/>
        <v>0</v>
      </c>
      <c r="O229" s="20">
        <f t="shared" si="160"/>
        <v>0</v>
      </c>
      <c r="P229" s="21"/>
      <c r="Q229" s="60">
        <f t="shared" si="161"/>
        <v>0</v>
      </c>
    </row>
    <row r="230" spans="1:17" x14ac:dyDescent="0.3">
      <c r="A230" s="198"/>
      <c r="B230" s="396"/>
      <c r="C230" s="398"/>
      <c r="D230" s="379"/>
      <c r="E230" s="98"/>
      <c r="F230" s="104"/>
      <c r="G230" s="57"/>
      <c r="H230" s="58"/>
      <c r="I230" s="59"/>
      <c r="J230" s="136">
        <f t="shared" si="157"/>
        <v>0</v>
      </c>
      <c r="K230" s="60">
        <f t="shared" si="162"/>
        <v>0</v>
      </c>
      <c r="L230" s="61">
        <f t="shared" si="158"/>
        <v>0</v>
      </c>
      <c r="M230" s="62">
        <f t="shared" si="156"/>
        <v>0</v>
      </c>
      <c r="N230" s="19">
        <f t="shared" si="159"/>
        <v>0</v>
      </c>
      <c r="O230" s="20">
        <f t="shared" si="160"/>
        <v>0</v>
      </c>
      <c r="P230" s="21"/>
      <c r="Q230" s="60">
        <f t="shared" si="161"/>
        <v>0</v>
      </c>
    </row>
    <row r="231" spans="1:17" x14ac:dyDescent="0.3">
      <c r="A231" s="198"/>
      <c r="B231" s="396"/>
      <c r="C231" s="398"/>
      <c r="D231" s="379"/>
      <c r="E231" s="98"/>
      <c r="F231" s="104"/>
      <c r="G231" s="57"/>
      <c r="H231" s="58"/>
      <c r="I231" s="59"/>
      <c r="J231" s="136">
        <f t="shared" si="157"/>
        <v>0</v>
      </c>
      <c r="K231" s="60">
        <f t="shared" si="162"/>
        <v>0</v>
      </c>
      <c r="L231" s="61">
        <f t="shared" si="158"/>
        <v>0</v>
      </c>
      <c r="M231" s="62">
        <f t="shared" si="156"/>
        <v>0</v>
      </c>
      <c r="N231" s="19">
        <f t="shared" si="159"/>
        <v>0</v>
      </c>
      <c r="O231" s="20">
        <f t="shared" si="160"/>
        <v>0</v>
      </c>
      <c r="P231" s="21"/>
      <c r="Q231" s="60">
        <f t="shared" si="161"/>
        <v>0</v>
      </c>
    </row>
    <row r="232" spans="1:17" x14ac:dyDescent="0.3">
      <c r="A232" s="198"/>
      <c r="B232" s="396"/>
      <c r="C232" s="398"/>
      <c r="D232" s="379"/>
      <c r="E232" s="98"/>
      <c r="F232" s="104"/>
      <c r="G232" s="57"/>
      <c r="H232" s="58"/>
      <c r="I232" s="59"/>
      <c r="J232" s="136">
        <f t="shared" si="157"/>
        <v>0</v>
      </c>
      <c r="K232" s="60">
        <f t="shared" si="162"/>
        <v>0</v>
      </c>
      <c r="L232" s="61">
        <f t="shared" si="158"/>
        <v>0</v>
      </c>
      <c r="M232" s="62">
        <f t="shared" si="156"/>
        <v>0</v>
      </c>
      <c r="N232" s="19">
        <f t="shared" si="159"/>
        <v>0</v>
      </c>
      <c r="O232" s="20">
        <f t="shared" si="160"/>
        <v>0</v>
      </c>
      <c r="P232" s="21"/>
      <c r="Q232" s="60">
        <f t="shared" si="161"/>
        <v>0</v>
      </c>
    </row>
    <row r="233" spans="1:17" x14ac:dyDescent="0.3">
      <c r="A233" s="198"/>
      <c r="B233" s="396"/>
      <c r="C233" s="398"/>
      <c r="D233" s="379"/>
      <c r="E233" s="98"/>
      <c r="F233" s="104"/>
      <c r="G233" s="57"/>
      <c r="H233" s="58"/>
      <c r="I233" s="59"/>
      <c r="J233" s="136">
        <f t="shared" si="157"/>
        <v>0</v>
      </c>
      <c r="K233" s="60">
        <f t="shared" si="162"/>
        <v>0</v>
      </c>
      <c r="L233" s="61">
        <f t="shared" si="158"/>
        <v>0</v>
      </c>
      <c r="M233" s="62">
        <f t="shared" si="156"/>
        <v>0</v>
      </c>
      <c r="N233" s="19">
        <f t="shared" si="159"/>
        <v>0</v>
      </c>
      <c r="O233" s="20">
        <f t="shared" si="160"/>
        <v>0</v>
      </c>
      <c r="P233" s="21"/>
      <c r="Q233" s="60">
        <f t="shared" si="161"/>
        <v>0</v>
      </c>
    </row>
    <row r="234" spans="1:17" ht="15" thickBot="1" x14ac:dyDescent="0.35">
      <c r="A234" s="198"/>
      <c r="B234" s="397"/>
      <c r="C234" s="399"/>
      <c r="D234" s="380"/>
      <c r="E234" s="99"/>
      <c r="F234" s="105"/>
      <c r="G234" s="63"/>
      <c r="H234" s="64"/>
      <c r="I234" s="65"/>
      <c r="J234" s="136">
        <f t="shared" si="157"/>
        <v>0</v>
      </c>
      <c r="K234" s="66">
        <f t="shared" si="162"/>
        <v>0</v>
      </c>
      <c r="L234" s="67">
        <f t="shared" si="158"/>
        <v>0</v>
      </c>
      <c r="M234" s="68">
        <f t="shared" si="156"/>
        <v>0</v>
      </c>
      <c r="N234" s="69">
        <f t="shared" si="159"/>
        <v>0</v>
      </c>
      <c r="O234" s="70">
        <f t="shared" si="160"/>
        <v>0</v>
      </c>
      <c r="P234" s="71"/>
      <c r="Q234" s="66">
        <f t="shared" si="161"/>
        <v>0</v>
      </c>
    </row>
    <row r="235" spans="1:17" ht="15" thickBot="1" x14ac:dyDescent="0.35">
      <c r="A235" s="198"/>
      <c r="B235" s="359" t="s">
        <v>133</v>
      </c>
      <c r="C235" s="359"/>
      <c r="D235" s="360"/>
      <c r="E235" s="100">
        <f>SUM(E224:E234)</f>
        <v>0</v>
      </c>
      <c r="F235" s="106"/>
      <c r="G235" s="158"/>
      <c r="H235" s="159"/>
      <c r="I235" s="159"/>
      <c r="J235" s="159"/>
      <c r="K235" s="72">
        <f t="shared" ref="K235:O235" si="163">SUM(K224:K234)</f>
        <v>0</v>
      </c>
      <c r="L235" s="72">
        <f t="shared" si="163"/>
        <v>0</v>
      </c>
      <c r="M235" s="73">
        <f t="shared" si="163"/>
        <v>0</v>
      </c>
      <c r="N235" s="77">
        <f t="shared" si="163"/>
        <v>0</v>
      </c>
      <c r="O235" s="78">
        <f t="shared" si="163"/>
        <v>0</v>
      </c>
      <c r="P235" s="74"/>
      <c r="Q235" s="72">
        <f>SUM(Q224:Q234)</f>
        <v>0</v>
      </c>
    </row>
    <row r="236" spans="1:17" x14ac:dyDescent="0.3">
      <c r="A236" s="198"/>
      <c r="B236" s="395" t="s">
        <v>10</v>
      </c>
      <c r="C236" s="363" t="s">
        <v>82</v>
      </c>
      <c r="D236" s="365" t="s">
        <v>32</v>
      </c>
      <c r="E236" s="97"/>
      <c r="F236" s="107"/>
      <c r="G236" s="44"/>
      <c r="H236" s="45"/>
      <c r="I236" s="46"/>
      <c r="J236" s="136">
        <f>SUM(G236:I236)</f>
        <v>0</v>
      </c>
      <c r="K236" s="15">
        <f>E236*J236</f>
        <v>0</v>
      </c>
      <c r="L236" s="17">
        <f>25%*K236</f>
        <v>0</v>
      </c>
      <c r="M236" s="18">
        <f t="shared" ref="M236:M246" si="164">ROUND(SUM(K236:L236),0)</f>
        <v>0</v>
      </c>
      <c r="N236" s="19">
        <f>$N$4*$M236</f>
        <v>0</v>
      </c>
      <c r="O236" s="20">
        <f>$O$4*$M236</f>
        <v>0</v>
      </c>
      <c r="P236" s="21"/>
      <c r="Q236" s="15">
        <f>ROUND(SUM($N236:$P236),0)</f>
        <v>0</v>
      </c>
    </row>
    <row r="237" spans="1:17" x14ac:dyDescent="0.3">
      <c r="A237" s="198"/>
      <c r="B237" s="396"/>
      <c r="C237" s="398"/>
      <c r="D237" s="379"/>
      <c r="E237" s="98"/>
      <c r="F237" s="104"/>
      <c r="G237" s="57"/>
      <c r="H237" s="58"/>
      <c r="I237" s="59"/>
      <c r="J237" s="136">
        <f t="shared" ref="J237:J246" si="165">SUM(G237:I237)</f>
        <v>0</v>
      </c>
      <c r="K237" s="60">
        <f t="shared" ref="K237:K246" si="166">E237*J237</f>
        <v>0</v>
      </c>
      <c r="L237" s="61">
        <f t="shared" ref="L237:L246" si="167">25%*K237</f>
        <v>0</v>
      </c>
      <c r="M237" s="62">
        <f t="shared" si="164"/>
        <v>0</v>
      </c>
      <c r="N237" s="19">
        <f t="shared" ref="N237:N246" si="168">$N$4*$M237</f>
        <v>0</v>
      </c>
      <c r="O237" s="20">
        <f t="shared" ref="O237:O246" si="169">$O$4*$M237</f>
        <v>0</v>
      </c>
      <c r="P237" s="21"/>
      <c r="Q237" s="60">
        <f t="shared" ref="Q237:Q246" si="170">ROUND(SUM($N237:$P237),0)</f>
        <v>0</v>
      </c>
    </row>
    <row r="238" spans="1:17" x14ac:dyDescent="0.3">
      <c r="A238" s="198"/>
      <c r="B238" s="396"/>
      <c r="C238" s="398"/>
      <c r="D238" s="379"/>
      <c r="E238" s="98"/>
      <c r="F238" s="104"/>
      <c r="G238" s="57"/>
      <c r="H238" s="58"/>
      <c r="I238" s="59"/>
      <c r="J238" s="136">
        <f t="shared" si="165"/>
        <v>0</v>
      </c>
      <c r="K238" s="60">
        <f t="shared" si="166"/>
        <v>0</v>
      </c>
      <c r="L238" s="61">
        <f t="shared" si="167"/>
        <v>0</v>
      </c>
      <c r="M238" s="62">
        <f t="shared" si="164"/>
        <v>0</v>
      </c>
      <c r="N238" s="19">
        <f t="shared" si="168"/>
        <v>0</v>
      </c>
      <c r="O238" s="20">
        <f t="shared" si="169"/>
        <v>0</v>
      </c>
      <c r="P238" s="21"/>
      <c r="Q238" s="60">
        <f t="shared" si="170"/>
        <v>0</v>
      </c>
    </row>
    <row r="239" spans="1:17" x14ac:dyDescent="0.3">
      <c r="A239" s="198"/>
      <c r="B239" s="396"/>
      <c r="C239" s="398"/>
      <c r="D239" s="379"/>
      <c r="E239" s="98"/>
      <c r="F239" s="104"/>
      <c r="G239" s="57"/>
      <c r="H239" s="58"/>
      <c r="I239" s="59"/>
      <c r="J239" s="136">
        <f t="shared" si="165"/>
        <v>0</v>
      </c>
      <c r="K239" s="60">
        <f t="shared" si="166"/>
        <v>0</v>
      </c>
      <c r="L239" s="61">
        <f t="shared" si="167"/>
        <v>0</v>
      </c>
      <c r="M239" s="62">
        <f t="shared" si="164"/>
        <v>0</v>
      </c>
      <c r="N239" s="19">
        <f t="shared" si="168"/>
        <v>0</v>
      </c>
      <c r="O239" s="20">
        <f t="shared" si="169"/>
        <v>0</v>
      </c>
      <c r="P239" s="21"/>
      <c r="Q239" s="60">
        <f t="shared" si="170"/>
        <v>0</v>
      </c>
    </row>
    <row r="240" spans="1:17" x14ac:dyDescent="0.3">
      <c r="A240" s="198"/>
      <c r="B240" s="396"/>
      <c r="C240" s="398"/>
      <c r="D240" s="379"/>
      <c r="E240" s="98"/>
      <c r="F240" s="104"/>
      <c r="G240" s="57"/>
      <c r="H240" s="58"/>
      <c r="I240" s="59"/>
      <c r="J240" s="136">
        <f t="shared" si="165"/>
        <v>0</v>
      </c>
      <c r="K240" s="60">
        <f t="shared" si="166"/>
        <v>0</v>
      </c>
      <c r="L240" s="61">
        <f t="shared" si="167"/>
        <v>0</v>
      </c>
      <c r="M240" s="62">
        <f t="shared" si="164"/>
        <v>0</v>
      </c>
      <c r="N240" s="19">
        <f t="shared" si="168"/>
        <v>0</v>
      </c>
      <c r="O240" s="20">
        <f t="shared" si="169"/>
        <v>0</v>
      </c>
      <c r="P240" s="21"/>
      <c r="Q240" s="60">
        <f t="shared" si="170"/>
        <v>0</v>
      </c>
    </row>
    <row r="241" spans="1:17" x14ac:dyDescent="0.3">
      <c r="A241" s="198"/>
      <c r="B241" s="396"/>
      <c r="C241" s="398"/>
      <c r="D241" s="379"/>
      <c r="E241" s="98"/>
      <c r="F241" s="104"/>
      <c r="G241" s="57"/>
      <c r="H241" s="58"/>
      <c r="I241" s="59"/>
      <c r="J241" s="136">
        <f t="shared" si="165"/>
        <v>0</v>
      </c>
      <c r="K241" s="60">
        <f t="shared" si="166"/>
        <v>0</v>
      </c>
      <c r="L241" s="61">
        <f t="shared" si="167"/>
        <v>0</v>
      </c>
      <c r="M241" s="62">
        <f t="shared" si="164"/>
        <v>0</v>
      </c>
      <c r="N241" s="19">
        <f t="shared" si="168"/>
        <v>0</v>
      </c>
      <c r="O241" s="20">
        <f t="shared" si="169"/>
        <v>0</v>
      </c>
      <c r="P241" s="21"/>
      <c r="Q241" s="60">
        <f t="shared" si="170"/>
        <v>0</v>
      </c>
    </row>
    <row r="242" spans="1:17" x14ac:dyDescent="0.3">
      <c r="A242" s="198"/>
      <c r="B242" s="396"/>
      <c r="C242" s="398"/>
      <c r="D242" s="379"/>
      <c r="E242" s="98"/>
      <c r="F242" s="104"/>
      <c r="G242" s="57"/>
      <c r="H242" s="58"/>
      <c r="I242" s="59"/>
      <c r="J242" s="136">
        <f t="shared" si="165"/>
        <v>0</v>
      </c>
      <c r="K242" s="60">
        <f t="shared" si="166"/>
        <v>0</v>
      </c>
      <c r="L242" s="61">
        <f t="shared" si="167"/>
        <v>0</v>
      </c>
      <c r="M242" s="62">
        <f t="shared" si="164"/>
        <v>0</v>
      </c>
      <c r="N242" s="19">
        <f t="shared" si="168"/>
        <v>0</v>
      </c>
      <c r="O242" s="20">
        <f t="shared" si="169"/>
        <v>0</v>
      </c>
      <c r="P242" s="21"/>
      <c r="Q242" s="60">
        <f t="shared" si="170"/>
        <v>0</v>
      </c>
    </row>
    <row r="243" spans="1:17" x14ac:dyDescent="0.3">
      <c r="A243" s="198"/>
      <c r="B243" s="396"/>
      <c r="C243" s="398"/>
      <c r="D243" s="379"/>
      <c r="E243" s="98"/>
      <c r="F243" s="104"/>
      <c r="G243" s="57"/>
      <c r="H243" s="58"/>
      <c r="I243" s="59"/>
      <c r="J243" s="136">
        <f t="shared" si="165"/>
        <v>0</v>
      </c>
      <c r="K243" s="60">
        <f t="shared" si="166"/>
        <v>0</v>
      </c>
      <c r="L243" s="61">
        <f t="shared" si="167"/>
        <v>0</v>
      </c>
      <c r="M243" s="62">
        <f t="shared" si="164"/>
        <v>0</v>
      </c>
      <c r="N243" s="19">
        <f t="shared" si="168"/>
        <v>0</v>
      </c>
      <c r="O243" s="20">
        <f t="shared" si="169"/>
        <v>0</v>
      </c>
      <c r="P243" s="21"/>
      <c r="Q243" s="60">
        <f t="shared" si="170"/>
        <v>0</v>
      </c>
    </row>
    <row r="244" spans="1:17" x14ac:dyDescent="0.3">
      <c r="A244" s="198"/>
      <c r="B244" s="396"/>
      <c r="C244" s="398"/>
      <c r="D244" s="379"/>
      <c r="E244" s="98"/>
      <c r="F244" s="104"/>
      <c r="G244" s="57"/>
      <c r="H244" s="58"/>
      <c r="I244" s="59"/>
      <c r="J244" s="136">
        <f t="shared" si="165"/>
        <v>0</v>
      </c>
      <c r="K244" s="60">
        <f t="shared" si="166"/>
        <v>0</v>
      </c>
      <c r="L244" s="61">
        <f t="shared" si="167"/>
        <v>0</v>
      </c>
      <c r="M244" s="62">
        <f t="shared" si="164"/>
        <v>0</v>
      </c>
      <c r="N244" s="19">
        <f t="shared" si="168"/>
        <v>0</v>
      </c>
      <c r="O244" s="20">
        <f t="shared" si="169"/>
        <v>0</v>
      </c>
      <c r="P244" s="21"/>
      <c r="Q244" s="60">
        <f t="shared" si="170"/>
        <v>0</v>
      </c>
    </row>
    <row r="245" spans="1:17" x14ac:dyDescent="0.3">
      <c r="A245" s="198"/>
      <c r="B245" s="396"/>
      <c r="C245" s="398"/>
      <c r="D245" s="379"/>
      <c r="E245" s="98"/>
      <c r="F245" s="104"/>
      <c r="G245" s="57"/>
      <c r="H245" s="58"/>
      <c r="I245" s="59"/>
      <c r="J245" s="136">
        <f t="shared" si="165"/>
        <v>0</v>
      </c>
      <c r="K245" s="60">
        <f t="shared" si="166"/>
        <v>0</v>
      </c>
      <c r="L245" s="61">
        <f t="shared" si="167"/>
        <v>0</v>
      </c>
      <c r="M245" s="62">
        <f t="shared" si="164"/>
        <v>0</v>
      </c>
      <c r="N245" s="19">
        <f t="shared" si="168"/>
        <v>0</v>
      </c>
      <c r="O245" s="20">
        <f t="shared" si="169"/>
        <v>0</v>
      </c>
      <c r="P245" s="21"/>
      <c r="Q245" s="60">
        <f t="shared" si="170"/>
        <v>0</v>
      </c>
    </row>
    <row r="246" spans="1:17" ht="15" thickBot="1" x14ac:dyDescent="0.35">
      <c r="A246" s="198"/>
      <c r="B246" s="397"/>
      <c r="C246" s="399"/>
      <c r="D246" s="380"/>
      <c r="E246" s="99"/>
      <c r="F246" s="105"/>
      <c r="G246" s="63"/>
      <c r="H246" s="64"/>
      <c r="I246" s="65"/>
      <c r="J246" s="136">
        <f t="shared" si="165"/>
        <v>0</v>
      </c>
      <c r="K246" s="66">
        <f t="shared" si="166"/>
        <v>0</v>
      </c>
      <c r="L246" s="67">
        <f t="shared" si="167"/>
        <v>0</v>
      </c>
      <c r="M246" s="68">
        <f t="shared" si="164"/>
        <v>0</v>
      </c>
      <c r="N246" s="69">
        <f t="shared" si="168"/>
        <v>0</v>
      </c>
      <c r="O246" s="70">
        <f t="shared" si="169"/>
        <v>0</v>
      </c>
      <c r="P246" s="71"/>
      <c r="Q246" s="66">
        <f t="shared" si="170"/>
        <v>0</v>
      </c>
    </row>
    <row r="247" spans="1:17" ht="15" thickBot="1" x14ac:dyDescent="0.35">
      <c r="A247" s="198"/>
      <c r="B247" s="359" t="s">
        <v>134</v>
      </c>
      <c r="C247" s="359"/>
      <c r="D247" s="360"/>
      <c r="E247" s="100">
        <f>SUM(E236:E246)</f>
        <v>0</v>
      </c>
      <c r="F247" s="106"/>
      <c r="G247" s="158"/>
      <c r="H247" s="159"/>
      <c r="I247" s="159"/>
      <c r="J247" s="159"/>
      <c r="K247" s="72">
        <f t="shared" ref="K247:O247" si="171">SUM(K236:K246)</f>
        <v>0</v>
      </c>
      <c r="L247" s="72">
        <f t="shared" si="171"/>
        <v>0</v>
      </c>
      <c r="M247" s="73">
        <f t="shared" si="171"/>
        <v>0</v>
      </c>
      <c r="N247" s="77">
        <f t="shared" si="171"/>
        <v>0</v>
      </c>
      <c r="O247" s="78">
        <f t="shared" si="171"/>
        <v>0</v>
      </c>
      <c r="P247" s="74"/>
      <c r="Q247" s="72">
        <f>SUM(Q236:Q246)</f>
        <v>0</v>
      </c>
    </row>
    <row r="248" spans="1:17" x14ac:dyDescent="0.3">
      <c r="A248" s="198"/>
      <c r="B248" s="395" t="s">
        <v>11</v>
      </c>
      <c r="C248" s="363" t="s">
        <v>136</v>
      </c>
      <c r="D248" s="365" t="s">
        <v>32</v>
      </c>
      <c r="E248" s="97"/>
      <c r="F248" s="107"/>
      <c r="G248" s="44"/>
      <c r="H248" s="45"/>
      <c r="I248" s="46"/>
      <c r="J248" s="136">
        <f>SUM(G248:I248)</f>
        <v>0</v>
      </c>
      <c r="K248" s="15">
        <f>E248*J248</f>
        <v>0</v>
      </c>
      <c r="L248" s="17">
        <f>25%*K248</f>
        <v>0</v>
      </c>
      <c r="M248" s="18">
        <f t="shared" ref="M248:M258" si="172">ROUND(SUM(K248:L248),0)</f>
        <v>0</v>
      </c>
      <c r="N248" s="19">
        <f>$N$4*$M248</f>
        <v>0</v>
      </c>
      <c r="O248" s="20">
        <f>$O$4*$M248</f>
        <v>0</v>
      </c>
      <c r="P248" s="21"/>
      <c r="Q248" s="15">
        <f>ROUND(SUM($N248:$P248),0)</f>
        <v>0</v>
      </c>
    </row>
    <row r="249" spans="1:17" x14ac:dyDescent="0.3">
      <c r="A249" s="198"/>
      <c r="B249" s="396"/>
      <c r="C249" s="398"/>
      <c r="D249" s="379"/>
      <c r="E249" s="98"/>
      <c r="F249" s="104"/>
      <c r="G249" s="57"/>
      <c r="H249" s="58"/>
      <c r="I249" s="59"/>
      <c r="J249" s="136">
        <f t="shared" ref="J249:J258" si="173">SUM(G249:I249)</f>
        <v>0</v>
      </c>
      <c r="K249" s="60">
        <f t="shared" ref="K249:K258" si="174">E249*J249</f>
        <v>0</v>
      </c>
      <c r="L249" s="61">
        <f t="shared" ref="L249:L258" si="175">25%*K249</f>
        <v>0</v>
      </c>
      <c r="M249" s="62">
        <f t="shared" si="172"/>
        <v>0</v>
      </c>
      <c r="N249" s="19">
        <f t="shared" ref="N249:N258" si="176">$N$4*$M249</f>
        <v>0</v>
      </c>
      <c r="O249" s="20">
        <f t="shared" ref="O249:O258" si="177">$O$4*$M249</f>
        <v>0</v>
      </c>
      <c r="P249" s="21"/>
      <c r="Q249" s="60">
        <f t="shared" ref="Q249:Q258" si="178">ROUND(SUM($N249:$P249),0)</f>
        <v>0</v>
      </c>
    </row>
    <row r="250" spans="1:17" x14ac:dyDescent="0.3">
      <c r="A250" s="198"/>
      <c r="B250" s="396"/>
      <c r="C250" s="398"/>
      <c r="D250" s="379"/>
      <c r="E250" s="98"/>
      <c r="F250" s="104"/>
      <c r="G250" s="57"/>
      <c r="H250" s="58"/>
      <c r="I250" s="59"/>
      <c r="J250" s="136">
        <f t="shared" si="173"/>
        <v>0</v>
      </c>
      <c r="K250" s="60">
        <f t="shared" si="174"/>
        <v>0</v>
      </c>
      <c r="L250" s="61">
        <f t="shared" si="175"/>
        <v>0</v>
      </c>
      <c r="M250" s="62">
        <f t="shared" si="172"/>
        <v>0</v>
      </c>
      <c r="N250" s="19">
        <f t="shared" si="176"/>
        <v>0</v>
      </c>
      <c r="O250" s="20">
        <f t="shared" si="177"/>
        <v>0</v>
      </c>
      <c r="P250" s="21"/>
      <c r="Q250" s="60">
        <f t="shared" si="178"/>
        <v>0</v>
      </c>
    </row>
    <row r="251" spans="1:17" x14ac:dyDescent="0.3">
      <c r="A251" s="198"/>
      <c r="B251" s="396"/>
      <c r="C251" s="398"/>
      <c r="D251" s="379"/>
      <c r="E251" s="98"/>
      <c r="F251" s="104"/>
      <c r="G251" s="57"/>
      <c r="H251" s="58"/>
      <c r="I251" s="59"/>
      <c r="J251" s="136">
        <f t="shared" si="173"/>
        <v>0</v>
      </c>
      <c r="K251" s="60">
        <f t="shared" si="174"/>
        <v>0</v>
      </c>
      <c r="L251" s="61">
        <f t="shared" si="175"/>
        <v>0</v>
      </c>
      <c r="M251" s="62">
        <f t="shared" si="172"/>
        <v>0</v>
      </c>
      <c r="N251" s="19">
        <f t="shared" si="176"/>
        <v>0</v>
      </c>
      <c r="O251" s="20">
        <f t="shared" si="177"/>
        <v>0</v>
      </c>
      <c r="P251" s="21"/>
      <c r="Q251" s="60">
        <f t="shared" si="178"/>
        <v>0</v>
      </c>
    </row>
    <row r="252" spans="1:17" x14ac:dyDescent="0.3">
      <c r="A252" s="198"/>
      <c r="B252" s="396"/>
      <c r="C252" s="398"/>
      <c r="D252" s="379"/>
      <c r="E252" s="98"/>
      <c r="F252" s="104"/>
      <c r="G252" s="57"/>
      <c r="H252" s="58"/>
      <c r="I252" s="59"/>
      <c r="J252" s="136">
        <f t="shared" si="173"/>
        <v>0</v>
      </c>
      <c r="K252" s="60">
        <f t="shared" si="174"/>
        <v>0</v>
      </c>
      <c r="L252" s="61">
        <f t="shared" si="175"/>
        <v>0</v>
      </c>
      <c r="M252" s="62">
        <f t="shared" si="172"/>
        <v>0</v>
      </c>
      <c r="N252" s="19">
        <f t="shared" si="176"/>
        <v>0</v>
      </c>
      <c r="O252" s="20">
        <f t="shared" si="177"/>
        <v>0</v>
      </c>
      <c r="P252" s="21"/>
      <c r="Q252" s="60">
        <f t="shared" si="178"/>
        <v>0</v>
      </c>
    </row>
    <row r="253" spans="1:17" x14ac:dyDescent="0.3">
      <c r="A253" s="198"/>
      <c r="B253" s="396"/>
      <c r="C253" s="398"/>
      <c r="D253" s="379"/>
      <c r="E253" s="98"/>
      <c r="F253" s="104"/>
      <c r="G253" s="57"/>
      <c r="H253" s="58"/>
      <c r="I253" s="59"/>
      <c r="J253" s="136">
        <f t="shared" si="173"/>
        <v>0</v>
      </c>
      <c r="K253" s="60">
        <f t="shared" si="174"/>
        <v>0</v>
      </c>
      <c r="L253" s="61">
        <f t="shared" si="175"/>
        <v>0</v>
      </c>
      <c r="M253" s="62">
        <f t="shared" si="172"/>
        <v>0</v>
      </c>
      <c r="N253" s="19">
        <f t="shared" si="176"/>
        <v>0</v>
      </c>
      <c r="O253" s="20">
        <f t="shared" si="177"/>
        <v>0</v>
      </c>
      <c r="P253" s="21"/>
      <c r="Q253" s="60">
        <f t="shared" si="178"/>
        <v>0</v>
      </c>
    </row>
    <row r="254" spans="1:17" x14ac:dyDescent="0.3">
      <c r="A254" s="198"/>
      <c r="B254" s="396"/>
      <c r="C254" s="398"/>
      <c r="D254" s="379"/>
      <c r="E254" s="98"/>
      <c r="F254" s="104"/>
      <c r="G254" s="57"/>
      <c r="H254" s="58"/>
      <c r="I254" s="59"/>
      <c r="J254" s="136">
        <f t="shared" si="173"/>
        <v>0</v>
      </c>
      <c r="K254" s="60">
        <f t="shared" si="174"/>
        <v>0</v>
      </c>
      <c r="L254" s="61">
        <f t="shared" si="175"/>
        <v>0</v>
      </c>
      <c r="M254" s="62">
        <f t="shared" si="172"/>
        <v>0</v>
      </c>
      <c r="N254" s="19">
        <f t="shared" si="176"/>
        <v>0</v>
      </c>
      <c r="O254" s="20">
        <f t="shared" si="177"/>
        <v>0</v>
      </c>
      <c r="P254" s="21"/>
      <c r="Q254" s="60">
        <f t="shared" si="178"/>
        <v>0</v>
      </c>
    </row>
    <row r="255" spans="1:17" x14ac:dyDescent="0.3">
      <c r="A255" s="198" t="s">
        <v>27</v>
      </c>
      <c r="B255" s="396"/>
      <c r="C255" s="398"/>
      <c r="D255" s="379"/>
      <c r="E255" s="98"/>
      <c r="F255" s="104"/>
      <c r="G255" s="57"/>
      <c r="H255" s="58"/>
      <c r="I255" s="59"/>
      <c r="J255" s="136">
        <f t="shared" si="173"/>
        <v>0</v>
      </c>
      <c r="K255" s="60">
        <f t="shared" si="174"/>
        <v>0</v>
      </c>
      <c r="L255" s="61">
        <f t="shared" si="175"/>
        <v>0</v>
      </c>
      <c r="M255" s="62">
        <f t="shared" si="172"/>
        <v>0</v>
      </c>
      <c r="N255" s="19">
        <f t="shared" si="176"/>
        <v>0</v>
      </c>
      <c r="O255" s="20">
        <f t="shared" si="177"/>
        <v>0</v>
      </c>
      <c r="P255" s="21"/>
      <c r="Q255" s="60">
        <f t="shared" si="178"/>
        <v>0</v>
      </c>
    </row>
    <row r="256" spans="1:17" x14ac:dyDescent="0.3">
      <c r="A256" s="198"/>
      <c r="B256" s="396"/>
      <c r="C256" s="398"/>
      <c r="D256" s="379"/>
      <c r="E256" s="98"/>
      <c r="F256" s="104"/>
      <c r="G256" s="57"/>
      <c r="H256" s="58"/>
      <c r="I256" s="59"/>
      <c r="J256" s="136">
        <f t="shared" si="173"/>
        <v>0</v>
      </c>
      <c r="K256" s="60">
        <f t="shared" si="174"/>
        <v>0</v>
      </c>
      <c r="L256" s="61">
        <f t="shared" si="175"/>
        <v>0</v>
      </c>
      <c r="M256" s="62">
        <f t="shared" si="172"/>
        <v>0</v>
      </c>
      <c r="N256" s="19">
        <f t="shared" si="176"/>
        <v>0</v>
      </c>
      <c r="O256" s="20">
        <f t="shared" si="177"/>
        <v>0</v>
      </c>
      <c r="P256" s="21"/>
      <c r="Q256" s="60">
        <f t="shared" si="178"/>
        <v>0</v>
      </c>
    </row>
    <row r="257" spans="1:17" x14ac:dyDescent="0.3">
      <c r="A257" s="198"/>
      <c r="B257" s="396"/>
      <c r="C257" s="398"/>
      <c r="D257" s="379"/>
      <c r="E257" s="98"/>
      <c r="F257" s="104"/>
      <c r="G257" s="57"/>
      <c r="H257" s="58"/>
      <c r="I257" s="59"/>
      <c r="J257" s="136">
        <f t="shared" si="173"/>
        <v>0</v>
      </c>
      <c r="K257" s="60">
        <f t="shared" si="174"/>
        <v>0</v>
      </c>
      <c r="L257" s="61">
        <f t="shared" si="175"/>
        <v>0</v>
      </c>
      <c r="M257" s="62">
        <f t="shared" si="172"/>
        <v>0</v>
      </c>
      <c r="N257" s="19">
        <f t="shared" si="176"/>
        <v>0</v>
      </c>
      <c r="O257" s="20">
        <f t="shared" si="177"/>
        <v>0</v>
      </c>
      <c r="P257" s="21"/>
      <c r="Q257" s="60">
        <f t="shared" si="178"/>
        <v>0</v>
      </c>
    </row>
    <row r="258" spans="1:17" ht="15" thickBot="1" x14ac:dyDescent="0.35">
      <c r="A258" s="198"/>
      <c r="B258" s="397"/>
      <c r="C258" s="399"/>
      <c r="D258" s="380"/>
      <c r="E258" s="99"/>
      <c r="F258" s="105"/>
      <c r="G258" s="63"/>
      <c r="H258" s="64"/>
      <c r="I258" s="65"/>
      <c r="J258" s="136">
        <f t="shared" si="173"/>
        <v>0</v>
      </c>
      <c r="K258" s="66">
        <f t="shared" si="174"/>
        <v>0</v>
      </c>
      <c r="L258" s="67">
        <f t="shared" si="175"/>
        <v>0</v>
      </c>
      <c r="M258" s="68">
        <f t="shared" si="172"/>
        <v>0</v>
      </c>
      <c r="N258" s="69">
        <f t="shared" si="176"/>
        <v>0</v>
      </c>
      <c r="O258" s="70">
        <f t="shared" si="177"/>
        <v>0</v>
      </c>
      <c r="P258" s="71"/>
      <c r="Q258" s="66">
        <f t="shared" si="178"/>
        <v>0</v>
      </c>
    </row>
    <row r="259" spans="1:17" ht="15" thickBot="1" x14ac:dyDescent="0.35">
      <c r="A259" s="198"/>
      <c r="B259" s="359" t="s">
        <v>135</v>
      </c>
      <c r="C259" s="359"/>
      <c r="D259" s="360"/>
      <c r="E259" s="100">
        <f>SUM(E248:E258)</f>
        <v>0</v>
      </c>
      <c r="F259" s="106"/>
      <c r="G259" s="158"/>
      <c r="H259" s="159"/>
      <c r="I259" s="159"/>
      <c r="J259" s="159"/>
      <c r="K259" s="72">
        <f t="shared" ref="K259:O259" si="179">SUM(K248:K258)</f>
        <v>0</v>
      </c>
      <c r="L259" s="72">
        <f t="shared" si="179"/>
        <v>0</v>
      </c>
      <c r="M259" s="73">
        <f t="shared" si="179"/>
        <v>0</v>
      </c>
      <c r="N259" s="77">
        <f t="shared" si="179"/>
        <v>0</v>
      </c>
      <c r="O259" s="78">
        <f t="shared" si="179"/>
        <v>0</v>
      </c>
      <c r="P259" s="74"/>
      <c r="Q259" s="72">
        <f>SUM(Q248:Q258)</f>
        <v>0</v>
      </c>
    </row>
    <row r="260" spans="1:17" x14ac:dyDescent="0.3">
      <c r="A260" s="198"/>
      <c r="B260" s="395" t="s">
        <v>12</v>
      </c>
      <c r="C260" s="363" t="s">
        <v>84</v>
      </c>
      <c r="D260" s="365" t="s">
        <v>36</v>
      </c>
      <c r="E260" s="97"/>
      <c r="F260" s="107"/>
      <c r="G260" s="44"/>
      <c r="H260" s="45"/>
      <c r="I260" s="46"/>
      <c r="J260" s="136">
        <f>SUM(G260:I260)</f>
        <v>0</v>
      </c>
      <c r="K260" s="15">
        <f>E260*J260</f>
        <v>0</v>
      </c>
      <c r="L260" s="17">
        <f>25%*K260</f>
        <v>0</v>
      </c>
      <c r="M260" s="18">
        <f t="shared" ref="M260:M270" si="180">ROUND(SUM(K260:L260),0)</f>
        <v>0</v>
      </c>
      <c r="N260" s="19">
        <f>$N$4*$M260</f>
        <v>0</v>
      </c>
      <c r="O260" s="20">
        <f>$O$4*$M260</f>
        <v>0</v>
      </c>
      <c r="P260" s="21"/>
      <c r="Q260" s="15">
        <f>ROUND(SUM($N260:$P260),0)</f>
        <v>0</v>
      </c>
    </row>
    <row r="261" spans="1:17" x14ac:dyDescent="0.3">
      <c r="A261" s="198"/>
      <c r="B261" s="396"/>
      <c r="C261" s="398"/>
      <c r="D261" s="379"/>
      <c r="E261" s="98"/>
      <c r="F261" s="104"/>
      <c r="G261" s="57"/>
      <c r="H261" s="58"/>
      <c r="I261" s="59"/>
      <c r="J261" s="136">
        <f t="shared" ref="J261:J270" si="181">SUM(G261:I261)</f>
        <v>0</v>
      </c>
      <c r="K261" s="60">
        <f t="shared" ref="K261:K270" si="182">E261*J261</f>
        <v>0</v>
      </c>
      <c r="L261" s="61">
        <f t="shared" ref="L261:L270" si="183">25%*K261</f>
        <v>0</v>
      </c>
      <c r="M261" s="62">
        <f t="shared" si="180"/>
        <v>0</v>
      </c>
      <c r="N261" s="19">
        <f t="shared" ref="N261:N270" si="184">$N$4*$M261</f>
        <v>0</v>
      </c>
      <c r="O261" s="20">
        <f t="shared" ref="O261:O270" si="185">$O$4*$M261</f>
        <v>0</v>
      </c>
      <c r="P261" s="21"/>
      <c r="Q261" s="60">
        <f t="shared" ref="Q261:Q270" si="186">ROUND(SUM($N261:$P261),0)</f>
        <v>0</v>
      </c>
    </row>
    <row r="262" spans="1:17" x14ac:dyDescent="0.3">
      <c r="A262" s="198"/>
      <c r="B262" s="396"/>
      <c r="C262" s="398"/>
      <c r="D262" s="379"/>
      <c r="E262" s="98"/>
      <c r="F262" s="104"/>
      <c r="G262" s="57"/>
      <c r="H262" s="58"/>
      <c r="I262" s="59"/>
      <c r="J262" s="136">
        <f t="shared" si="181"/>
        <v>0</v>
      </c>
      <c r="K262" s="60">
        <f t="shared" si="182"/>
        <v>0</v>
      </c>
      <c r="L262" s="61">
        <f t="shared" si="183"/>
        <v>0</v>
      </c>
      <c r="M262" s="62">
        <f t="shared" si="180"/>
        <v>0</v>
      </c>
      <c r="N262" s="19">
        <f t="shared" si="184"/>
        <v>0</v>
      </c>
      <c r="O262" s="20">
        <f t="shared" si="185"/>
        <v>0</v>
      </c>
      <c r="P262" s="21"/>
      <c r="Q262" s="60">
        <f t="shared" si="186"/>
        <v>0</v>
      </c>
    </row>
    <row r="263" spans="1:17" x14ac:dyDescent="0.3">
      <c r="A263" s="198"/>
      <c r="B263" s="396"/>
      <c r="C263" s="398"/>
      <c r="D263" s="379"/>
      <c r="E263" s="98"/>
      <c r="F263" s="104"/>
      <c r="G263" s="57"/>
      <c r="H263" s="58"/>
      <c r="I263" s="59"/>
      <c r="J263" s="136">
        <f t="shared" si="181"/>
        <v>0</v>
      </c>
      <c r="K263" s="60">
        <f t="shared" si="182"/>
        <v>0</v>
      </c>
      <c r="L263" s="61">
        <f t="shared" si="183"/>
        <v>0</v>
      </c>
      <c r="M263" s="62">
        <f t="shared" si="180"/>
        <v>0</v>
      </c>
      <c r="N263" s="19">
        <f t="shared" si="184"/>
        <v>0</v>
      </c>
      <c r="O263" s="20">
        <f t="shared" si="185"/>
        <v>0</v>
      </c>
      <c r="P263" s="21"/>
      <c r="Q263" s="60">
        <f t="shared" si="186"/>
        <v>0</v>
      </c>
    </row>
    <row r="264" spans="1:17" x14ac:dyDescent="0.3">
      <c r="A264" s="198"/>
      <c r="B264" s="396"/>
      <c r="C264" s="398"/>
      <c r="D264" s="379"/>
      <c r="E264" s="98"/>
      <c r="F264" s="104"/>
      <c r="G264" s="57"/>
      <c r="H264" s="58"/>
      <c r="I264" s="59"/>
      <c r="J264" s="136">
        <f t="shared" si="181"/>
        <v>0</v>
      </c>
      <c r="K264" s="60">
        <f t="shared" si="182"/>
        <v>0</v>
      </c>
      <c r="L264" s="61">
        <f t="shared" si="183"/>
        <v>0</v>
      </c>
      <c r="M264" s="62">
        <f t="shared" si="180"/>
        <v>0</v>
      </c>
      <c r="N264" s="19">
        <f t="shared" si="184"/>
        <v>0</v>
      </c>
      <c r="O264" s="20">
        <f t="shared" si="185"/>
        <v>0</v>
      </c>
      <c r="P264" s="21"/>
      <c r="Q264" s="60">
        <f t="shared" si="186"/>
        <v>0</v>
      </c>
    </row>
    <row r="265" spans="1:17" x14ac:dyDescent="0.3">
      <c r="A265" s="198"/>
      <c r="B265" s="396"/>
      <c r="C265" s="398"/>
      <c r="D265" s="379"/>
      <c r="E265" s="98"/>
      <c r="F265" s="104"/>
      <c r="G265" s="57"/>
      <c r="H265" s="58"/>
      <c r="I265" s="59"/>
      <c r="J265" s="136">
        <f t="shared" si="181"/>
        <v>0</v>
      </c>
      <c r="K265" s="60">
        <f t="shared" si="182"/>
        <v>0</v>
      </c>
      <c r="L265" s="61">
        <f t="shared" si="183"/>
        <v>0</v>
      </c>
      <c r="M265" s="62">
        <f t="shared" si="180"/>
        <v>0</v>
      </c>
      <c r="N265" s="19">
        <f t="shared" si="184"/>
        <v>0</v>
      </c>
      <c r="O265" s="20">
        <f t="shared" si="185"/>
        <v>0</v>
      </c>
      <c r="P265" s="21"/>
      <c r="Q265" s="60">
        <f t="shared" si="186"/>
        <v>0</v>
      </c>
    </row>
    <row r="266" spans="1:17" x14ac:dyDescent="0.3">
      <c r="A266" s="198"/>
      <c r="B266" s="396"/>
      <c r="C266" s="398"/>
      <c r="D266" s="379"/>
      <c r="E266" s="98"/>
      <c r="F266" s="104"/>
      <c r="G266" s="57"/>
      <c r="H266" s="58"/>
      <c r="I266" s="59"/>
      <c r="J266" s="136">
        <f t="shared" si="181"/>
        <v>0</v>
      </c>
      <c r="K266" s="60">
        <f t="shared" si="182"/>
        <v>0</v>
      </c>
      <c r="L266" s="61">
        <f t="shared" si="183"/>
        <v>0</v>
      </c>
      <c r="M266" s="62">
        <f t="shared" si="180"/>
        <v>0</v>
      </c>
      <c r="N266" s="19">
        <f t="shared" si="184"/>
        <v>0</v>
      </c>
      <c r="O266" s="20">
        <f t="shared" si="185"/>
        <v>0</v>
      </c>
      <c r="P266" s="21"/>
      <c r="Q266" s="60">
        <f t="shared" si="186"/>
        <v>0</v>
      </c>
    </row>
    <row r="267" spans="1:17" x14ac:dyDescent="0.3">
      <c r="A267" s="198"/>
      <c r="B267" s="396"/>
      <c r="C267" s="398"/>
      <c r="D267" s="379"/>
      <c r="E267" s="98"/>
      <c r="F267" s="104"/>
      <c r="G267" s="57"/>
      <c r="H267" s="58"/>
      <c r="I267" s="59"/>
      <c r="J267" s="136">
        <f t="shared" si="181"/>
        <v>0</v>
      </c>
      <c r="K267" s="60">
        <f t="shared" si="182"/>
        <v>0</v>
      </c>
      <c r="L267" s="61">
        <f t="shared" si="183"/>
        <v>0</v>
      </c>
      <c r="M267" s="62">
        <f t="shared" si="180"/>
        <v>0</v>
      </c>
      <c r="N267" s="19">
        <f t="shared" si="184"/>
        <v>0</v>
      </c>
      <c r="O267" s="20">
        <f t="shared" si="185"/>
        <v>0</v>
      </c>
      <c r="P267" s="21"/>
      <c r="Q267" s="60">
        <f t="shared" si="186"/>
        <v>0</v>
      </c>
    </row>
    <row r="268" spans="1:17" x14ac:dyDescent="0.3">
      <c r="A268" s="198"/>
      <c r="B268" s="396"/>
      <c r="C268" s="398"/>
      <c r="D268" s="379"/>
      <c r="E268" s="98"/>
      <c r="F268" s="104"/>
      <c r="G268" s="57"/>
      <c r="H268" s="58"/>
      <c r="I268" s="59"/>
      <c r="J268" s="136">
        <f t="shared" si="181"/>
        <v>0</v>
      </c>
      <c r="K268" s="60">
        <f t="shared" si="182"/>
        <v>0</v>
      </c>
      <c r="L268" s="61">
        <f t="shared" si="183"/>
        <v>0</v>
      </c>
      <c r="M268" s="62">
        <f t="shared" si="180"/>
        <v>0</v>
      </c>
      <c r="N268" s="19">
        <f t="shared" si="184"/>
        <v>0</v>
      </c>
      <c r="O268" s="20">
        <f t="shared" si="185"/>
        <v>0</v>
      </c>
      <c r="P268" s="21"/>
      <c r="Q268" s="60">
        <f t="shared" si="186"/>
        <v>0</v>
      </c>
    </row>
    <row r="269" spans="1:17" x14ac:dyDescent="0.3">
      <c r="A269" s="198"/>
      <c r="B269" s="396"/>
      <c r="C269" s="398"/>
      <c r="D269" s="379"/>
      <c r="E269" s="98"/>
      <c r="F269" s="104"/>
      <c r="G269" s="57"/>
      <c r="H269" s="58"/>
      <c r="I269" s="59"/>
      <c r="J269" s="136">
        <f t="shared" si="181"/>
        <v>0</v>
      </c>
      <c r="K269" s="60">
        <f t="shared" si="182"/>
        <v>0</v>
      </c>
      <c r="L269" s="61">
        <f t="shared" si="183"/>
        <v>0</v>
      </c>
      <c r="M269" s="62">
        <f t="shared" si="180"/>
        <v>0</v>
      </c>
      <c r="N269" s="19">
        <f t="shared" si="184"/>
        <v>0</v>
      </c>
      <c r="O269" s="20">
        <f t="shared" si="185"/>
        <v>0</v>
      </c>
      <c r="P269" s="21"/>
      <c r="Q269" s="60">
        <f t="shared" si="186"/>
        <v>0</v>
      </c>
    </row>
    <row r="270" spans="1:17" ht="15" thickBot="1" x14ac:dyDescent="0.35">
      <c r="A270" s="198"/>
      <c r="B270" s="397"/>
      <c r="C270" s="399"/>
      <c r="D270" s="380"/>
      <c r="E270" s="99"/>
      <c r="F270" s="105"/>
      <c r="G270" s="63"/>
      <c r="H270" s="64"/>
      <c r="I270" s="65"/>
      <c r="J270" s="136">
        <f t="shared" si="181"/>
        <v>0</v>
      </c>
      <c r="K270" s="66">
        <f t="shared" si="182"/>
        <v>0</v>
      </c>
      <c r="L270" s="67">
        <f t="shared" si="183"/>
        <v>0</v>
      </c>
      <c r="M270" s="68">
        <f t="shared" si="180"/>
        <v>0</v>
      </c>
      <c r="N270" s="69">
        <f t="shared" si="184"/>
        <v>0</v>
      </c>
      <c r="O270" s="70">
        <f t="shared" si="185"/>
        <v>0</v>
      </c>
      <c r="P270" s="71"/>
      <c r="Q270" s="66">
        <f t="shared" si="186"/>
        <v>0</v>
      </c>
    </row>
    <row r="271" spans="1:17" ht="15" thickBot="1" x14ac:dyDescent="0.35">
      <c r="A271" s="198"/>
      <c r="B271" s="359" t="s">
        <v>137</v>
      </c>
      <c r="C271" s="359"/>
      <c r="D271" s="360"/>
      <c r="E271" s="100">
        <f>SUM(E260:E270)</f>
        <v>0</v>
      </c>
      <c r="F271" s="106"/>
      <c r="G271" s="158"/>
      <c r="H271" s="159"/>
      <c r="I271" s="159"/>
      <c r="J271" s="159"/>
      <c r="K271" s="72">
        <f t="shared" ref="K271:O271" si="187">SUM(K260:K270)</f>
        <v>0</v>
      </c>
      <c r="L271" s="72">
        <f t="shared" si="187"/>
        <v>0</v>
      </c>
      <c r="M271" s="73">
        <f t="shared" si="187"/>
        <v>0</v>
      </c>
      <c r="N271" s="77">
        <f t="shared" si="187"/>
        <v>0</v>
      </c>
      <c r="O271" s="78">
        <f t="shared" si="187"/>
        <v>0</v>
      </c>
      <c r="P271" s="74"/>
      <c r="Q271" s="72">
        <f>SUM(Q260:Q270)</f>
        <v>0</v>
      </c>
    </row>
    <row r="272" spans="1:17" x14ac:dyDescent="0.3">
      <c r="A272" s="198"/>
      <c r="B272" s="395" t="s">
        <v>13</v>
      </c>
      <c r="C272" s="363" t="s">
        <v>85</v>
      </c>
      <c r="D272" s="365" t="s">
        <v>37</v>
      </c>
      <c r="E272" s="97"/>
      <c r="F272" s="107"/>
      <c r="G272" s="44"/>
      <c r="H272" s="45"/>
      <c r="I272" s="46"/>
      <c r="J272" s="136">
        <f>SUM(G272:I272)</f>
        <v>0</v>
      </c>
      <c r="K272" s="15">
        <f>E272*J272</f>
        <v>0</v>
      </c>
      <c r="L272" s="17">
        <f>25%*K272</f>
        <v>0</v>
      </c>
      <c r="M272" s="18">
        <f t="shared" ref="M272:M282" si="188">ROUND(SUM(K272:L272),0)</f>
        <v>0</v>
      </c>
      <c r="N272" s="19">
        <f>$N$4*$M272</f>
        <v>0</v>
      </c>
      <c r="O272" s="20">
        <f>$O$4*$M272</f>
        <v>0</v>
      </c>
      <c r="P272" s="21"/>
      <c r="Q272" s="15">
        <f>ROUND(SUM($N272:$P272),0)</f>
        <v>0</v>
      </c>
    </row>
    <row r="273" spans="1:17" x14ac:dyDescent="0.3">
      <c r="A273" s="198"/>
      <c r="B273" s="396"/>
      <c r="C273" s="398"/>
      <c r="D273" s="379"/>
      <c r="E273" s="98"/>
      <c r="F273" s="104"/>
      <c r="G273" s="57"/>
      <c r="H273" s="58"/>
      <c r="I273" s="59"/>
      <c r="J273" s="136">
        <f t="shared" ref="J273:J282" si="189">SUM(G273:I273)</f>
        <v>0</v>
      </c>
      <c r="K273" s="60">
        <f t="shared" ref="K273:K282" si="190">E273*J273</f>
        <v>0</v>
      </c>
      <c r="L273" s="61">
        <f t="shared" ref="L273:L282" si="191">25%*K273</f>
        <v>0</v>
      </c>
      <c r="M273" s="62">
        <f t="shared" si="188"/>
        <v>0</v>
      </c>
      <c r="N273" s="19">
        <f t="shared" ref="N273:N282" si="192">$N$4*$M273</f>
        <v>0</v>
      </c>
      <c r="O273" s="20">
        <f t="shared" ref="O273:O282" si="193">$O$4*$M273</f>
        <v>0</v>
      </c>
      <c r="P273" s="21"/>
      <c r="Q273" s="60">
        <f t="shared" ref="Q273:Q282" si="194">ROUND(SUM($N273:$P273),0)</f>
        <v>0</v>
      </c>
    </row>
    <row r="274" spans="1:17" x14ac:dyDescent="0.3">
      <c r="A274" s="198"/>
      <c r="B274" s="396"/>
      <c r="C274" s="398"/>
      <c r="D274" s="379"/>
      <c r="E274" s="98"/>
      <c r="F274" s="104"/>
      <c r="G274" s="57"/>
      <c r="H274" s="58"/>
      <c r="I274" s="59"/>
      <c r="J274" s="136">
        <f t="shared" si="189"/>
        <v>0</v>
      </c>
      <c r="K274" s="60">
        <f t="shared" si="190"/>
        <v>0</v>
      </c>
      <c r="L274" s="61">
        <f t="shared" si="191"/>
        <v>0</v>
      </c>
      <c r="M274" s="62">
        <f t="shared" si="188"/>
        <v>0</v>
      </c>
      <c r="N274" s="19">
        <f t="shared" si="192"/>
        <v>0</v>
      </c>
      <c r="O274" s="20">
        <f t="shared" si="193"/>
        <v>0</v>
      </c>
      <c r="P274" s="21"/>
      <c r="Q274" s="60">
        <f t="shared" si="194"/>
        <v>0</v>
      </c>
    </row>
    <row r="275" spans="1:17" x14ac:dyDescent="0.3">
      <c r="A275" s="198"/>
      <c r="B275" s="396"/>
      <c r="C275" s="398"/>
      <c r="D275" s="379"/>
      <c r="E275" s="98"/>
      <c r="F275" s="104"/>
      <c r="G275" s="57"/>
      <c r="H275" s="58"/>
      <c r="I275" s="59"/>
      <c r="J275" s="136">
        <f t="shared" si="189"/>
        <v>0</v>
      </c>
      <c r="K275" s="60">
        <f t="shared" si="190"/>
        <v>0</v>
      </c>
      <c r="L275" s="61">
        <f t="shared" si="191"/>
        <v>0</v>
      </c>
      <c r="M275" s="62">
        <f t="shared" si="188"/>
        <v>0</v>
      </c>
      <c r="N275" s="19">
        <f t="shared" si="192"/>
        <v>0</v>
      </c>
      <c r="O275" s="20">
        <f t="shared" si="193"/>
        <v>0</v>
      </c>
      <c r="P275" s="21"/>
      <c r="Q275" s="60">
        <f t="shared" si="194"/>
        <v>0</v>
      </c>
    </row>
    <row r="276" spans="1:17" x14ac:dyDescent="0.3">
      <c r="A276" s="198"/>
      <c r="B276" s="396"/>
      <c r="C276" s="398"/>
      <c r="D276" s="379"/>
      <c r="E276" s="98"/>
      <c r="F276" s="104"/>
      <c r="G276" s="57"/>
      <c r="H276" s="58"/>
      <c r="I276" s="59"/>
      <c r="J276" s="136">
        <f t="shared" si="189"/>
        <v>0</v>
      </c>
      <c r="K276" s="60">
        <f t="shared" si="190"/>
        <v>0</v>
      </c>
      <c r="L276" s="61">
        <f t="shared" si="191"/>
        <v>0</v>
      </c>
      <c r="M276" s="62">
        <f t="shared" si="188"/>
        <v>0</v>
      </c>
      <c r="N276" s="19">
        <f t="shared" si="192"/>
        <v>0</v>
      </c>
      <c r="O276" s="20">
        <f t="shared" si="193"/>
        <v>0</v>
      </c>
      <c r="P276" s="21"/>
      <c r="Q276" s="60">
        <f t="shared" si="194"/>
        <v>0</v>
      </c>
    </row>
    <row r="277" spans="1:17" x14ac:dyDescent="0.3">
      <c r="A277" s="198"/>
      <c r="B277" s="396"/>
      <c r="C277" s="398"/>
      <c r="D277" s="379"/>
      <c r="E277" s="98"/>
      <c r="F277" s="104"/>
      <c r="G277" s="57"/>
      <c r="H277" s="58"/>
      <c r="I277" s="59"/>
      <c r="J277" s="136">
        <f t="shared" si="189"/>
        <v>0</v>
      </c>
      <c r="K277" s="60">
        <f t="shared" si="190"/>
        <v>0</v>
      </c>
      <c r="L277" s="61">
        <f t="shared" si="191"/>
        <v>0</v>
      </c>
      <c r="M277" s="62">
        <f t="shared" si="188"/>
        <v>0</v>
      </c>
      <c r="N277" s="19">
        <f t="shared" si="192"/>
        <v>0</v>
      </c>
      <c r="O277" s="20">
        <f t="shared" si="193"/>
        <v>0</v>
      </c>
      <c r="P277" s="21"/>
      <c r="Q277" s="60">
        <f t="shared" si="194"/>
        <v>0</v>
      </c>
    </row>
    <row r="278" spans="1:17" x14ac:dyDescent="0.3">
      <c r="A278" s="198"/>
      <c r="B278" s="396"/>
      <c r="C278" s="398"/>
      <c r="D278" s="379"/>
      <c r="E278" s="98"/>
      <c r="F278" s="104"/>
      <c r="G278" s="57"/>
      <c r="H278" s="58"/>
      <c r="I278" s="59"/>
      <c r="J278" s="136">
        <f t="shared" si="189"/>
        <v>0</v>
      </c>
      <c r="K278" s="60">
        <f t="shared" si="190"/>
        <v>0</v>
      </c>
      <c r="L278" s="61">
        <f t="shared" si="191"/>
        <v>0</v>
      </c>
      <c r="M278" s="62">
        <f t="shared" si="188"/>
        <v>0</v>
      </c>
      <c r="N278" s="19">
        <f t="shared" si="192"/>
        <v>0</v>
      </c>
      <c r="O278" s="20">
        <f t="shared" si="193"/>
        <v>0</v>
      </c>
      <c r="P278" s="21"/>
      <c r="Q278" s="60">
        <f t="shared" si="194"/>
        <v>0</v>
      </c>
    </row>
    <row r="279" spans="1:17" x14ac:dyDescent="0.3">
      <c r="A279" s="198"/>
      <c r="B279" s="396"/>
      <c r="C279" s="398"/>
      <c r="D279" s="379"/>
      <c r="E279" s="98"/>
      <c r="F279" s="104"/>
      <c r="G279" s="57"/>
      <c r="H279" s="58"/>
      <c r="I279" s="59"/>
      <c r="J279" s="136">
        <f t="shared" si="189"/>
        <v>0</v>
      </c>
      <c r="K279" s="60">
        <f t="shared" si="190"/>
        <v>0</v>
      </c>
      <c r="L279" s="61">
        <f t="shared" si="191"/>
        <v>0</v>
      </c>
      <c r="M279" s="62">
        <f t="shared" si="188"/>
        <v>0</v>
      </c>
      <c r="N279" s="19">
        <f t="shared" si="192"/>
        <v>0</v>
      </c>
      <c r="O279" s="20">
        <f t="shared" si="193"/>
        <v>0</v>
      </c>
      <c r="P279" s="21"/>
      <c r="Q279" s="60">
        <f t="shared" si="194"/>
        <v>0</v>
      </c>
    </row>
    <row r="280" spans="1:17" x14ac:dyDescent="0.3">
      <c r="A280" s="198"/>
      <c r="B280" s="396"/>
      <c r="C280" s="398"/>
      <c r="D280" s="379"/>
      <c r="E280" s="98"/>
      <c r="F280" s="104"/>
      <c r="G280" s="57"/>
      <c r="H280" s="58"/>
      <c r="I280" s="59"/>
      <c r="J280" s="136">
        <f t="shared" si="189"/>
        <v>0</v>
      </c>
      <c r="K280" s="60">
        <f t="shared" si="190"/>
        <v>0</v>
      </c>
      <c r="L280" s="61">
        <f t="shared" si="191"/>
        <v>0</v>
      </c>
      <c r="M280" s="62">
        <f t="shared" si="188"/>
        <v>0</v>
      </c>
      <c r="N280" s="19">
        <f t="shared" si="192"/>
        <v>0</v>
      </c>
      <c r="O280" s="20">
        <f t="shared" si="193"/>
        <v>0</v>
      </c>
      <c r="P280" s="21"/>
      <c r="Q280" s="60">
        <f t="shared" si="194"/>
        <v>0</v>
      </c>
    </row>
    <row r="281" spans="1:17" x14ac:dyDescent="0.3">
      <c r="A281" s="198"/>
      <c r="B281" s="396"/>
      <c r="C281" s="398"/>
      <c r="D281" s="379"/>
      <c r="E281" s="98"/>
      <c r="F281" s="104"/>
      <c r="G281" s="57"/>
      <c r="H281" s="58"/>
      <c r="I281" s="59"/>
      <c r="J281" s="136">
        <f t="shared" si="189"/>
        <v>0</v>
      </c>
      <c r="K281" s="60">
        <f t="shared" si="190"/>
        <v>0</v>
      </c>
      <c r="L281" s="61">
        <f t="shared" si="191"/>
        <v>0</v>
      </c>
      <c r="M281" s="62">
        <f t="shared" si="188"/>
        <v>0</v>
      </c>
      <c r="N281" s="19">
        <f t="shared" si="192"/>
        <v>0</v>
      </c>
      <c r="O281" s="20">
        <f t="shared" si="193"/>
        <v>0</v>
      </c>
      <c r="P281" s="21"/>
      <c r="Q281" s="60">
        <f t="shared" si="194"/>
        <v>0</v>
      </c>
    </row>
    <row r="282" spans="1:17" ht="15" thickBot="1" x14ac:dyDescent="0.35">
      <c r="A282" s="198"/>
      <c r="B282" s="397"/>
      <c r="C282" s="399"/>
      <c r="D282" s="380"/>
      <c r="E282" s="99"/>
      <c r="F282" s="105"/>
      <c r="G282" s="63"/>
      <c r="H282" s="64"/>
      <c r="I282" s="65"/>
      <c r="J282" s="136">
        <f t="shared" si="189"/>
        <v>0</v>
      </c>
      <c r="K282" s="66">
        <f t="shared" si="190"/>
        <v>0</v>
      </c>
      <c r="L282" s="67">
        <f t="shared" si="191"/>
        <v>0</v>
      </c>
      <c r="M282" s="68">
        <f t="shared" si="188"/>
        <v>0</v>
      </c>
      <c r="N282" s="69">
        <f t="shared" si="192"/>
        <v>0</v>
      </c>
      <c r="O282" s="70">
        <f t="shared" si="193"/>
        <v>0</v>
      </c>
      <c r="P282" s="71"/>
      <c r="Q282" s="66">
        <f t="shared" si="194"/>
        <v>0</v>
      </c>
    </row>
    <row r="283" spans="1:17" ht="15" thickBot="1" x14ac:dyDescent="0.35">
      <c r="A283" s="198"/>
      <c r="B283" s="359" t="s">
        <v>138</v>
      </c>
      <c r="C283" s="359"/>
      <c r="D283" s="360"/>
      <c r="E283" s="100">
        <f>SUM(E272:E282)</f>
        <v>0</v>
      </c>
      <c r="F283" s="106"/>
      <c r="G283" s="158"/>
      <c r="H283" s="159"/>
      <c r="I283" s="159"/>
      <c r="J283" s="159"/>
      <c r="K283" s="72">
        <f t="shared" ref="K283:O283" si="195">SUM(K272:K282)</f>
        <v>0</v>
      </c>
      <c r="L283" s="72">
        <f t="shared" si="195"/>
        <v>0</v>
      </c>
      <c r="M283" s="73">
        <f t="shared" si="195"/>
        <v>0</v>
      </c>
      <c r="N283" s="77">
        <f t="shared" si="195"/>
        <v>0</v>
      </c>
      <c r="O283" s="78">
        <f t="shared" si="195"/>
        <v>0</v>
      </c>
      <c r="P283" s="74"/>
      <c r="Q283" s="72">
        <f>SUM(Q272:Q282)</f>
        <v>0</v>
      </c>
    </row>
    <row r="284" spans="1:17" x14ac:dyDescent="0.3">
      <c r="A284" s="198"/>
      <c r="B284" s="395" t="s">
        <v>14</v>
      </c>
      <c r="C284" s="363" t="s">
        <v>86</v>
      </c>
      <c r="D284" s="365" t="s">
        <v>38</v>
      </c>
      <c r="E284" s="97"/>
      <c r="F284" s="107"/>
      <c r="G284" s="44"/>
      <c r="H284" s="45"/>
      <c r="I284" s="46"/>
      <c r="J284" s="136">
        <f>SUM(G284:I284)</f>
        <v>0</v>
      </c>
      <c r="K284" s="15">
        <f>E284*J284</f>
        <v>0</v>
      </c>
      <c r="L284" s="17">
        <f>25%*K284</f>
        <v>0</v>
      </c>
      <c r="M284" s="18">
        <f t="shared" ref="M284:M294" si="196">ROUND(SUM(K284:L284),0)</f>
        <v>0</v>
      </c>
      <c r="N284" s="19">
        <f>$N$4*$M284</f>
        <v>0</v>
      </c>
      <c r="O284" s="20">
        <f>$O$4*$M284</f>
        <v>0</v>
      </c>
      <c r="P284" s="21"/>
      <c r="Q284" s="15">
        <f>ROUND(SUM($N284:$P284),0)</f>
        <v>0</v>
      </c>
    </row>
    <row r="285" spans="1:17" x14ac:dyDescent="0.3">
      <c r="A285" s="198"/>
      <c r="B285" s="396"/>
      <c r="C285" s="398"/>
      <c r="D285" s="379"/>
      <c r="E285" s="98"/>
      <c r="F285" s="104"/>
      <c r="G285" s="57"/>
      <c r="H285" s="58"/>
      <c r="I285" s="59"/>
      <c r="J285" s="136">
        <f t="shared" ref="J285:J294" si="197">SUM(G285:I285)</f>
        <v>0</v>
      </c>
      <c r="K285" s="60">
        <f t="shared" ref="K285:K294" si="198">E285*J285</f>
        <v>0</v>
      </c>
      <c r="L285" s="61">
        <f t="shared" ref="L285:L294" si="199">25%*K285</f>
        <v>0</v>
      </c>
      <c r="M285" s="62">
        <f t="shared" si="196"/>
        <v>0</v>
      </c>
      <c r="N285" s="19">
        <f t="shared" ref="N285:N294" si="200">$N$4*$M285</f>
        <v>0</v>
      </c>
      <c r="O285" s="20">
        <f t="shared" ref="O285:O294" si="201">$O$4*$M285</f>
        <v>0</v>
      </c>
      <c r="P285" s="21"/>
      <c r="Q285" s="60">
        <f t="shared" ref="Q285:Q294" si="202">ROUND(SUM($N285:$P285),0)</f>
        <v>0</v>
      </c>
    </row>
    <row r="286" spans="1:17" x14ac:dyDescent="0.3">
      <c r="A286" s="198"/>
      <c r="B286" s="396"/>
      <c r="C286" s="398"/>
      <c r="D286" s="379"/>
      <c r="E286" s="98"/>
      <c r="F286" s="104"/>
      <c r="G286" s="57"/>
      <c r="H286" s="58"/>
      <c r="I286" s="59"/>
      <c r="J286" s="136">
        <f t="shared" si="197"/>
        <v>0</v>
      </c>
      <c r="K286" s="60">
        <f t="shared" si="198"/>
        <v>0</v>
      </c>
      <c r="L286" s="61">
        <f t="shared" si="199"/>
        <v>0</v>
      </c>
      <c r="M286" s="62">
        <f t="shared" si="196"/>
        <v>0</v>
      </c>
      <c r="N286" s="19">
        <f t="shared" si="200"/>
        <v>0</v>
      </c>
      <c r="O286" s="20">
        <f t="shared" si="201"/>
        <v>0</v>
      </c>
      <c r="P286" s="21"/>
      <c r="Q286" s="60">
        <f t="shared" si="202"/>
        <v>0</v>
      </c>
    </row>
    <row r="287" spans="1:17" x14ac:dyDescent="0.3">
      <c r="A287" s="198"/>
      <c r="B287" s="396"/>
      <c r="C287" s="398"/>
      <c r="D287" s="379"/>
      <c r="E287" s="98"/>
      <c r="F287" s="104"/>
      <c r="G287" s="57"/>
      <c r="H287" s="58"/>
      <c r="I287" s="59"/>
      <c r="J287" s="136">
        <f t="shared" si="197"/>
        <v>0</v>
      </c>
      <c r="K287" s="60">
        <f t="shared" si="198"/>
        <v>0</v>
      </c>
      <c r="L287" s="61">
        <f t="shared" si="199"/>
        <v>0</v>
      </c>
      <c r="M287" s="62">
        <f t="shared" si="196"/>
        <v>0</v>
      </c>
      <c r="N287" s="19">
        <f t="shared" si="200"/>
        <v>0</v>
      </c>
      <c r="O287" s="20">
        <f t="shared" si="201"/>
        <v>0</v>
      </c>
      <c r="P287" s="21"/>
      <c r="Q287" s="60">
        <f t="shared" si="202"/>
        <v>0</v>
      </c>
    </row>
    <row r="288" spans="1:17" x14ac:dyDescent="0.3">
      <c r="A288" s="198"/>
      <c r="B288" s="396"/>
      <c r="C288" s="398"/>
      <c r="D288" s="379"/>
      <c r="E288" s="98"/>
      <c r="F288" s="104"/>
      <c r="G288" s="57"/>
      <c r="H288" s="58"/>
      <c r="I288" s="59"/>
      <c r="J288" s="136">
        <f t="shared" si="197"/>
        <v>0</v>
      </c>
      <c r="K288" s="60">
        <f t="shared" si="198"/>
        <v>0</v>
      </c>
      <c r="L288" s="61">
        <f t="shared" si="199"/>
        <v>0</v>
      </c>
      <c r="M288" s="62">
        <f t="shared" si="196"/>
        <v>0</v>
      </c>
      <c r="N288" s="19">
        <f t="shared" si="200"/>
        <v>0</v>
      </c>
      <c r="O288" s="20">
        <f t="shared" si="201"/>
        <v>0</v>
      </c>
      <c r="P288" s="21"/>
      <c r="Q288" s="60">
        <f t="shared" si="202"/>
        <v>0</v>
      </c>
    </row>
    <row r="289" spans="1:17" x14ac:dyDescent="0.3">
      <c r="A289" s="198"/>
      <c r="B289" s="396"/>
      <c r="C289" s="398"/>
      <c r="D289" s="379"/>
      <c r="E289" s="98"/>
      <c r="F289" s="104"/>
      <c r="G289" s="57"/>
      <c r="H289" s="58"/>
      <c r="I289" s="59"/>
      <c r="J289" s="136">
        <f t="shared" si="197"/>
        <v>0</v>
      </c>
      <c r="K289" s="60">
        <f t="shared" si="198"/>
        <v>0</v>
      </c>
      <c r="L289" s="61">
        <f t="shared" si="199"/>
        <v>0</v>
      </c>
      <c r="M289" s="62">
        <f t="shared" si="196"/>
        <v>0</v>
      </c>
      <c r="N289" s="19">
        <f t="shared" si="200"/>
        <v>0</v>
      </c>
      <c r="O289" s="20">
        <f t="shared" si="201"/>
        <v>0</v>
      </c>
      <c r="P289" s="21"/>
      <c r="Q289" s="60">
        <f t="shared" si="202"/>
        <v>0</v>
      </c>
    </row>
    <row r="290" spans="1:17" x14ac:dyDescent="0.3">
      <c r="A290" s="198"/>
      <c r="B290" s="396"/>
      <c r="C290" s="398"/>
      <c r="D290" s="379"/>
      <c r="E290" s="98"/>
      <c r="F290" s="104"/>
      <c r="G290" s="57"/>
      <c r="H290" s="58"/>
      <c r="I290" s="59"/>
      <c r="J290" s="136">
        <f t="shared" si="197"/>
        <v>0</v>
      </c>
      <c r="K290" s="60">
        <f t="shared" si="198"/>
        <v>0</v>
      </c>
      <c r="L290" s="61">
        <f t="shared" si="199"/>
        <v>0</v>
      </c>
      <c r="M290" s="62">
        <f t="shared" si="196"/>
        <v>0</v>
      </c>
      <c r="N290" s="19">
        <f t="shared" si="200"/>
        <v>0</v>
      </c>
      <c r="O290" s="20">
        <f t="shared" si="201"/>
        <v>0</v>
      </c>
      <c r="P290" s="21"/>
      <c r="Q290" s="60">
        <f t="shared" si="202"/>
        <v>0</v>
      </c>
    </row>
    <row r="291" spans="1:17" x14ac:dyDescent="0.3">
      <c r="A291" s="198"/>
      <c r="B291" s="396"/>
      <c r="C291" s="398"/>
      <c r="D291" s="379"/>
      <c r="E291" s="98"/>
      <c r="F291" s="104"/>
      <c r="G291" s="57"/>
      <c r="H291" s="58"/>
      <c r="I291" s="59"/>
      <c r="J291" s="136">
        <f t="shared" si="197"/>
        <v>0</v>
      </c>
      <c r="K291" s="60">
        <f t="shared" si="198"/>
        <v>0</v>
      </c>
      <c r="L291" s="61">
        <f t="shared" si="199"/>
        <v>0</v>
      </c>
      <c r="M291" s="62">
        <f t="shared" si="196"/>
        <v>0</v>
      </c>
      <c r="N291" s="19">
        <f t="shared" si="200"/>
        <v>0</v>
      </c>
      <c r="O291" s="20">
        <f t="shared" si="201"/>
        <v>0</v>
      </c>
      <c r="P291" s="21"/>
      <c r="Q291" s="60">
        <f t="shared" si="202"/>
        <v>0</v>
      </c>
    </row>
    <row r="292" spans="1:17" x14ac:dyDescent="0.3">
      <c r="A292" s="198"/>
      <c r="B292" s="396"/>
      <c r="C292" s="398"/>
      <c r="D292" s="379"/>
      <c r="E292" s="98"/>
      <c r="F292" s="104"/>
      <c r="G292" s="57"/>
      <c r="H292" s="58"/>
      <c r="I292" s="59"/>
      <c r="J292" s="136">
        <f t="shared" si="197"/>
        <v>0</v>
      </c>
      <c r="K292" s="60">
        <f t="shared" si="198"/>
        <v>0</v>
      </c>
      <c r="L292" s="61">
        <f t="shared" si="199"/>
        <v>0</v>
      </c>
      <c r="M292" s="62">
        <f t="shared" si="196"/>
        <v>0</v>
      </c>
      <c r="N292" s="19">
        <f t="shared" si="200"/>
        <v>0</v>
      </c>
      <c r="O292" s="20">
        <f t="shared" si="201"/>
        <v>0</v>
      </c>
      <c r="P292" s="21"/>
      <c r="Q292" s="60">
        <f t="shared" si="202"/>
        <v>0</v>
      </c>
    </row>
    <row r="293" spans="1:17" x14ac:dyDescent="0.3">
      <c r="A293" s="198"/>
      <c r="B293" s="396"/>
      <c r="C293" s="398"/>
      <c r="D293" s="379"/>
      <c r="E293" s="98"/>
      <c r="F293" s="104"/>
      <c r="G293" s="57"/>
      <c r="H293" s="58"/>
      <c r="I293" s="59"/>
      <c r="J293" s="136">
        <f t="shared" si="197"/>
        <v>0</v>
      </c>
      <c r="K293" s="60">
        <f t="shared" si="198"/>
        <v>0</v>
      </c>
      <c r="L293" s="61">
        <f t="shared" si="199"/>
        <v>0</v>
      </c>
      <c r="M293" s="62">
        <f t="shared" si="196"/>
        <v>0</v>
      </c>
      <c r="N293" s="19">
        <f t="shared" si="200"/>
        <v>0</v>
      </c>
      <c r="O293" s="20">
        <f t="shared" si="201"/>
        <v>0</v>
      </c>
      <c r="P293" s="21"/>
      <c r="Q293" s="60">
        <f t="shared" si="202"/>
        <v>0</v>
      </c>
    </row>
    <row r="294" spans="1:17" ht="15" thickBot="1" x14ac:dyDescent="0.35">
      <c r="A294" s="198"/>
      <c r="B294" s="397"/>
      <c r="C294" s="399"/>
      <c r="D294" s="380"/>
      <c r="E294" s="99"/>
      <c r="F294" s="105"/>
      <c r="G294" s="63"/>
      <c r="H294" s="64"/>
      <c r="I294" s="65"/>
      <c r="J294" s="136">
        <f t="shared" si="197"/>
        <v>0</v>
      </c>
      <c r="K294" s="66">
        <f t="shared" si="198"/>
        <v>0</v>
      </c>
      <c r="L294" s="67">
        <f t="shared" si="199"/>
        <v>0</v>
      </c>
      <c r="M294" s="68">
        <f t="shared" si="196"/>
        <v>0</v>
      </c>
      <c r="N294" s="69">
        <f t="shared" si="200"/>
        <v>0</v>
      </c>
      <c r="O294" s="70">
        <f t="shared" si="201"/>
        <v>0</v>
      </c>
      <c r="P294" s="71"/>
      <c r="Q294" s="66">
        <f t="shared" si="202"/>
        <v>0</v>
      </c>
    </row>
    <row r="295" spans="1:17" ht="15" thickBot="1" x14ac:dyDescent="0.35">
      <c r="A295" s="199"/>
      <c r="B295" s="359" t="s">
        <v>139</v>
      </c>
      <c r="C295" s="359"/>
      <c r="D295" s="360"/>
      <c r="E295" s="100">
        <f>SUM(E284:E294)</f>
        <v>0</v>
      </c>
      <c r="F295" s="106"/>
      <c r="G295" s="158"/>
      <c r="H295" s="159"/>
      <c r="I295" s="159"/>
      <c r="J295" s="159"/>
      <c r="K295" s="72">
        <f t="shared" ref="K295:O295" si="203">SUM(K284:K294)</f>
        <v>0</v>
      </c>
      <c r="L295" s="72">
        <f t="shared" si="203"/>
        <v>0</v>
      </c>
      <c r="M295" s="73">
        <f t="shared" si="203"/>
        <v>0</v>
      </c>
      <c r="N295" s="77">
        <f t="shared" si="203"/>
        <v>0</v>
      </c>
      <c r="O295" s="78">
        <f t="shared" si="203"/>
        <v>0</v>
      </c>
      <c r="P295" s="74"/>
      <c r="Q295" s="72">
        <f>SUM(Q284:Q294)</f>
        <v>0</v>
      </c>
    </row>
    <row r="296" spans="1:17" ht="15" customHeight="1" x14ac:dyDescent="0.3">
      <c r="A296" s="384" t="s">
        <v>67</v>
      </c>
      <c r="B296" s="401">
        <v>12</v>
      </c>
      <c r="C296" s="354" t="s">
        <v>114</v>
      </c>
      <c r="D296" s="356"/>
      <c r="E296" s="97"/>
      <c r="F296" s="107"/>
      <c r="G296" s="44"/>
      <c r="H296" s="45"/>
      <c r="I296" s="46"/>
      <c r="J296" s="136">
        <f>SUM(G296:I296)</f>
        <v>0</v>
      </c>
      <c r="K296" s="33">
        <f t="shared" ref="K296:K306" si="204">E296*J296</f>
        <v>0</v>
      </c>
      <c r="L296" s="17">
        <f t="shared" ref="L296:L306" si="205">25%*K296</f>
        <v>0</v>
      </c>
      <c r="M296" s="34">
        <f t="shared" ref="M296:M306" si="206">ROUND(SUM(K296:L296),0)</f>
        <v>0</v>
      </c>
      <c r="N296" s="19">
        <f t="shared" ref="N296:N306" si="207">$N$4*$M296</f>
        <v>0</v>
      </c>
      <c r="O296" s="20">
        <f t="shared" ref="O296:O306" si="208">$O$4*$M296</f>
        <v>0</v>
      </c>
      <c r="P296" s="21"/>
      <c r="Q296" s="33">
        <f t="shared" ref="Q296:Q306" si="209">ROUND(SUM($N296:$P296),0)</f>
        <v>0</v>
      </c>
    </row>
    <row r="297" spans="1:17" x14ac:dyDescent="0.3">
      <c r="A297" s="385"/>
      <c r="B297" s="396"/>
      <c r="C297" s="398"/>
      <c r="D297" s="379"/>
      <c r="E297" s="98"/>
      <c r="F297" s="104"/>
      <c r="G297" s="57"/>
      <c r="H297" s="58"/>
      <c r="I297" s="59"/>
      <c r="J297" s="136">
        <f t="shared" ref="J297:J306" si="210">SUM(G297:I297)</f>
        <v>0</v>
      </c>
      <c r="K297" s="83">
        <f t="shared" si="204"/>
        <v>0</v>
      </c>
      <c r="L297" s="61">
        <f t="shared" si="205"/>
        <v>0</v>
      </c>
      <c r="M297" s="85">
        <f t="shared" si="206"/>
        <v>0</v>
      </c>
      <c r="N297" s="19">
        <f t="shared" si="207"/>
        <v>0</v>
      </c>
      <c r="O297" s="20">
        <f t="shared" si="208"/>
        <v>0</v>
      </c>
      <c r="P297" s="21"/>
      <c r="Q297" s="83">
        <f t="shared" si="209"/>
        <v>0</v>
      </c>
    </row>
    <row r="298" spans="1:17" x14ac:dyDescent="0.3">
      <c r="A298" s="385"/>
      <c r="B298" s="396"/>
      <c r="C298" s="398"/>
      <c r="D298" s="379"/>
      <c r="E298" s="98"/>
      <c r="F298" s="104"/>
      <c r="G298" s="57"/>
      <c r="H298" s="58"/>
      <c r="I298" s="59"/>
      <c r="J298" s="136">
        <f t="shared" si="210"/>
        <v>0</v>
      </c>
      <c r="K298" s="83">
        <f t="shared" si="204"/>
        <v>0</v>
      </c>
      <c r="L298" s="61">
        <f t="shared" si="205"/>
        <v>0</v>
      </c>
      <c r="M298" s="85">
        <f t="shared" si="206"/>
        <v>0</v>
      </c>
      <c r="N298" s="19">
        <f t="shared" si="207"/>
        <v>0</v>
      </c>
      <c r="O298" s="20">
        <f t="shared" si="208"/>
        <v>0</v>
      </c>
      <c r="P298" s="21"/>
      <c r="Q298" s="83">
        <f t="shared" si="209"/>
        <v>0</v>
      </c>
    </row>
    <row r="299" spans="1:17" x14ac:dyDescent="0.3">
      <c r="A299" s="385"/>
      <c r="B299" s="396"/>
      <c r="C299" s="398"/>
      <c r="D299" s="379"/>
      <c r="E299" s="98"/>
      <c r="F299" s="104"/>
      <c r="G299" s="57"/>
      <c r="H299" s="58"/>
      <c r="I299" s="59"/>
      <c r="J299" s="136">
        <f t="shared" si="210"/>
        <v>0</v>
      </c>
      <c r="K299" s="83">
        <f t="shared" si="204"/>
        <v>0</v>
      </c>
      <c r="L299" s="61">
        <f t="shared" si="205"/>
        <v>0</v>
      </c>
      <c r="M299" s="85">
        <f t="shared" si="206"/>
        <v>0</v>
      </c>
      <c r="N299" s="19">
        <f t="shared" si="207"/>
        <v>0</v>
      </c>
      <c r="O299" s="20">
        <f t="shared" si="208"/>
        <v>0</v>
      </c>
      <c r="P299" s="21"/>
      <c r="Q299" s="83">
        <f t="shared" si="209"/>
        <v>0</v>
      </c>
    </row>
    <row r="300" spans="1:17" x14ac:dyDescent="0.3">
      <c r="A300" s="385"/>
      <c r="B300" s="396"/>
      <c r="C300" s="398"/>
      <c r="D300" s="379"/>
      <c r="E300" s="98"/>
      <c r="F300" s="104"/>
      <c r="G300" s="57"/>
      <c r="H300" s="58"/>
      <c r="I300" s="59"/>
      <c r="J300" s="136">
        <f t="shared" si="210"/>
        <v>0</v>
      </c>
      <c r="K300" s="83">
        <f t="shared" si="204"/>
        <v>0</v>
      </c>
      <c r="L300" s="61">
        <f t="shared" si="205"/>
        <v>0</v>
      </c>
      <c r="M300" s="85">
        <f t="shared" si="206"/>
        <v>0</v>
      </c>
      <c r="N300" s="19">
        <f t="shared" si="207"/>
        <v>0</v>
      </c>
      <c r="O300" s="20">
        <f t="shared" si="208"/>
        <v>0</v>
      </c>
      <c r="P300" s="21"/>
      <c r="Q300" s="83">
        <f t="shared" si="209"/>
        <v>0</v>
      </c>
    </row>
    <row r="301" spans="1:17" x14ac:dyDescent="0.3">
      <c r="A301" s="385"/>
      <c r="B301" s="396"/>
      <c r="C301" s="398"/>
      <c r="D301" s="379"/>
      <c r="E301" s="98"/>
      <c r="F301" s="104"/>
      <c r="G301" s="57"/>
      <c r="H301" s="58"/>
      <c r="I301" s="59"/>
      <c r="J301" s="136">
        <f t="shared" si="210"/>
        <v>0</v>
      </c>
      <c r="K301" s="83">
        <f t="shared" si="204"/>
        <v>0</v>
      </c>
      <c r="L301" s="61">
        <f t="shared" si="205"/>
        <v>0</v>
      </c>
      <c r="M301" s="85">
        <f t="shared" si="206"/>
        <v>0</v>
      </c>
      <c r="N301" s="19">
        <f t="shared" si="207"/>
        <v>0</v>
      </c>
      <c r="O301" s="20">
        <f t="shared" si="208"/>
        <v>0</v>
      </c>
      <c r="P301" s="21"/>
      <c r="Q301" s="83">
        <f t="shared" si="209"/>
        <v>0</v>
      </c>
    </row>
    <row r="302" spans="1:17" x14ac:dyDescent="0.3">
      <c r="A302" s="385"/>
      <c r="B302" s="396"/>
      <c r="C302" s="398"/>
      <c r="D302" s="379"/>
      <c r="E302" s="98"/>
      <c r="F302" s="104"/>
      <c r="G302" s="57"/>
      <c r="H302" s="58"/>
      <c r="I302" s="59"/>
      <c r="J302" s="136">
        <f t="shared" si="210"/>
        <v>0</v>
      </c>
      <c r="K302" s="83">
        <f t="shared" si="204"/>
        <v>0</v>
      </c>
      <c r="L302" s="61">
        <f t="shared" si="205"/>
        <v>0</v>
      </c>
      <c r="M302" s="85">
        <f t="shared" si="206"/>
        <v>0</v>
      </c>
      <c r="N302" s="19">
        <f t="shared" si="207"/>
        <v>0</v>
      </c>
      <c r="O302" s="20">
        <f t="shared" si="208"/>
        <v>0</v>
      </c>
      <c r="P302" s="21"/>
      <c r="Q302" s="83">
        <f t="shared" si="209"/>
        <v>0</v>
      </c>
    </row>
    <row r="303" spans="1:17" x14ac:dyDescent="0.3">
      <c r="A303" s="385"/>
      <c r="B303" s="396"/>
      <c r="C303" s="398"/>
      <c r="D303" s="379"/>
      <c r="E303" s="98"/>
      <c r="F303" s="104"/>
      <c r="G303" s="57"/>
      <c r="H303" s="58"/>
      <c r="I303" s="59"/>
      <c r="J303" s="136">
        <f t="shared" si="210"/>
        <v>0</v>
      </c>
      <c r="K303" s="83">
        <f t="shared" si="204"/>
        <v>0</v>
      </c>
      <c r="L303" s="61">
        <f t="shared" si="205"/>
        <v>0</v>
      </c>
      <c r="M303" s="85">
        <f t="shared" si="206"/>
        <v>0</v>
      </c>
      <c r="N303" s="19">
        <f t="shared" si="207"/>
        <v>0</v>
      </c>
      <c r="O303" s="20">
        <f t="shared" si="208"/>
        <v>0</v>
      </c>
      <c r="P303" s="21"/>
      <c r="Q303" s="83">
        <f t="shared" si="209"/>
        <v>0</v>
      </c>
    </row>
    <row r="304" spans="1:17" x14ac:dyDescent="0.3">
      <c r="A304" s="385"/>
      <c r="B304" s="396"/>
      <c r="C304" s="398"/>
      <c r="D304" s="379"/>
      <c r="E304" s="98"/>
      <c r="F304" s="104"/>
      <c r="G304" s="57"/>
      <c r="H304" s="58"/>
      <c r="I304" s="59"/>
      <c r="J304" s="136">
        <f t="shared" si="210"/>
        <v>0</v>
      </c>
      <c r="K304" s="83">
        <f t="shared" si="204"/>
        <v>0</v>
      </c>
      <c r="L304" s="61">
        <f t="shared" si="205"/>
        <v>0</v>
      </c>
      <c r="M304" s="85">
        <f t="shared" si="206"/>
        <v>0</v>
      </c>
      <c r="N304" s="19">
        <f t="shared" si="207"/>
        <v>0</v>
      </c>
      <c r="O304" s="20">
        <f t="shared" si="208"/>
        <v>0</v>
      </c>
      <c r="P304" s="21"/>
      <c r="Q304" s="83">
        <f t="shared" si="209"/>
        <v>0</v>
      </c>
    </row>
    <row r="305" spans="1:17" x14ac:dyDescent="0.3">
      <c r="A305" s="385"/>
      <c r="B305" s="396"/>
      <c r="C305" s="398"/>
      <c r="D305" s="379"/>
      <c r="E305" s="98"/>
      <c r="F305" s="104"/>
      <c r="G305" s="57"/>
      <c r="H305" s="58"/>
      <c r="I305" s="59"/>
      <c r="J305" s="136">
        <f t="shared" si="210"/>
        <v>0</v>
      </c>
      <c r="K305" s="83">
        <f t="shared" si="204"/>
        <v>0</v>
      </c>
      <c r="L305" s="61">
        <f t="shared" si="205"/>
        <v>0</v>
      </c>
      <c r="M305" s="85">
        <f t="shared" si="206"/>
        <v>0</v>
      </c>
      <c r="N305" s="19">
        <f t="shared" si="207"/>
        <v>0</v>
      </c>
      <c r="O305" s="20">
        <f t="shared" si="208"/>
        <v>0</v>
      </c>
      <c r="P305" s="21"/>
      <c r="Q305" s="83">
        <f t="shared" si="209"/>
        <v>0</v>
      </c>
    </row>
    <row r="306" spans="1:17" ht="15" thickBot="1" x14ac:dyDescent="0.35">
      <c r="A306" s="385"/>
      <c r="B306" s="397"/>
      <c r="C306" s="399"/>
      <c r="D306" s="380"/>
      <c r="E306" s="99"/>
      <c r="F306" s="105"/>
      <c r="G306" s="63"/>
      <c r="H306" s="64"/>
      <c r="I306" s="65"/>
      <c r="J306" s="136">
        <f t="shared" si="210"/>
        <v>0</v>
      </c>
      <c r="K306" s="84">
        <f t="shared" si="204"/>
        <v>0</v>
      </c>
      <c r="L306" s="67">
        <f t="shared" si="205"/>
        <v>0</v>
      </c>
      <c r="M306" s="86">
        <f t="shared" si="206"/>
        <v>0</v>
      </c>
      <c r="N306" s="69">
        <f t="shared" si="207"/>
        <v>0</v>
      </c>
      <c r="O306" s="70">
        <f t="shared" si="208"/>
        <v>0</v>
      </c>
      <c r="P306" s="71"/>
      <c r="Q306" s="84">
        <f t="shared" si="209"/>
        <v>0</v>
      </c>
    </row>
    <row r="307" spans="1:17" ht="15" thickBot="1" x14ac:dyDescent="0.35">
      <c r="A307" s="385"/>
      <c r="B307" s="402" t="s">
        <v>159</v>
      </c>
      <c r="C307" s="403"/>
      <c r="D307" s="404"/>
      <c r="E307" s="101">
        <f t="shared" ref="E307:O307" si="211">SUM(E296:E306)</f>
        <v>0</v>
      </c>
      <c r="F307" s="108"/>
      <c r="G307" s="158"/>
      <c r="H307" s="159"/>
      <c r="I307" s="159"/>
      <c r="J307" s="159"/>
      <c r="K307" s="79">
        <f>SUM(K296:K306)</f>
        <v>0</v>
      </c>
      <c r="L307" s="79">
        <f t="shared" si="211"/>
        <v>0</v>
      </c>
      <c r="M307" s="80">
        <f t="shared" si="211"/>
        <v>0</v>
      </c>
      <c r="N307" s="81">
        <f t="shared" si="211"/>
        <v>0</v>
      </c>
      <c r="O307" s="82">
        <f t="shared" si="211"/>
        <v>0</v>
      </c>
      <c r="P307" s="74"/>
      <c r="Q307" s="79">
        <f t="shared" ref="Q307" si="212">SUM(Q296:Q306)</f>
        <v>0</v>
      </c>
    </row>
    <row r="308" spans="1:17" ht="15" customHeight="1" x14ac:dyDescent="0.3">
      <c r="A308" s="385"/>
      <c r="B308" s="401">
        <v>13</v>
      </c>
      <c r="C308" s="354" t="s">
        <v>115</v>
      </c>
      <c r="D308" s="356"/>
      <c r="E308" s="97"/>
      <c r="F308" s="107"/>
      <c r="G308" s="44"/>
      <c r="H308" s="45"/>
      <c r="I308" s="46"/>
      <c r="J308" s="136">
        <f>SUM(G308:I308)</f>
        <v>0</v>
      </c>
      <c r="K308" s="33">
        <f t="shared" ref="K308:K318" si="213">E308*J308</f>
        <v>0</v>
      </c>
      <c r="L308" s="17">
        <f t="shared" ref="L308:L354" si="214">25%*K308</f>
        <v>0</v>
      </c>
      <c r="M308" s="34">
        <f t="shared" ref="M308:M318" si="215">ROUND(SUM(K308:L308),0)</f>
        <v>0</v>
      </c>
      <c r="N308" s="19">
        <f t="shared" ref="N308:N318" si="216">$N$4*$M308</f>
        <v>0</v>
      </c>
      <c r="O308" s="20">
        <f t="shared" ref="O308:O318" si="217">$O$4*$M308</f>
        <v>0</v>
      </c>
      <c r="P308" s="21"/>
      <c r="Q308" s="33">
        <f t="shared" ref="Q308:Q318" si="218">ROUND(SUM($N308:$P308),0)</f>
        <v>0</v>
      </c>
    </row>
    <row r="309" spans="1:17" x14ac:dyDescent="0.3">
      <c r="A309" s="385"/>
      <c r="B309" s="396"/>
      <c r="C309" s="398"/>
      <c r="D309" s="379"/>
      <c r="E309" s="98"/>
      <c r="F309" s="104"/>
      <c r="G309" s="57"/>
      <c r="H309" s="58"/>
      <c r="I309" s="59"/>
      <c r="J309" s="136">
        <f t="shared" ref="J309:J318" si="219">SUM(G309:I309)</f>
        <v>0</v>
      </c>
      <c r="K309" s="83">
        <f t="shared" si="213"/>
        <v>0</v>
      </c>
      <c r="L309" s="61">
        <f t="shared" si="214"/>
        <v>0</v>
      </c>
      <c r="M309" s="85">
        <f t="shared" si="215"/>
        <v>0</v>
      </c>
      <c r="N309" s="19">
        <f t="shared" si="216"/>
        <v>0</v>
      </c>
      <c r="O309" s="20">
        <f t="shared" si="217"/>
        <v>0</v>
      </c>
      <c r="P309" s="21"/>
      <c r="Q309" s="83">
        <f t="shared" si="218"/>
        <v>0</v>
      </c>
    </row>
    <row r="310" spans="1:17" x14ac:dyDescent="0.3">
      <c r="A310" s="385"/>
      <c r="B310" s="396"/>
      <c r="C310" s="398"/>
      <c r="D310" s="379"/>
      <c r="E310" s="98"/>
      <c r="F310" s="104"/>
      <c r="G310" s="57"/>
      <c r="H310" s="58"/>
      <c r="I310" s="59"/>
      <c r="J310" s="136">
        <f t="shared" si="219"/>
        <v>0</v>
      </c>
      <c r="K310" s="83">
        <f t="shared" si="213"/>
        <v>0</v>
      </c>
      <c r="L310" s="61">
        <f t="shared" si="214"/>
        <v>0</v>
      </c>
      <c r="M310" s="85">
        <f t="shared" si="215"/>
        <v>0</v>
      </c>
      <c r="N310" s="19">
        <f t="shared" si="216"/>
        <v>0</v>
      </c>
      <c r="O310" s="20">
        <f t="shared" si="217"/>
        <v>0</v>
      </c>
      <c r="P310" s="21"/>
      <c r="Q310" s="83">
        <f t="shared" si="218"/>
        <v>0</v>
      </c>
    </row>
    <row r="311" spans="1:17" x14ac:dyDescent="0.3">
      <c r="A311" s="385"/>
      <c r="B311" s="396"/>
      <c r="C311" s="398"/>
      <c r="D311" s="379"/>
      <c r="E311" s="98"/>
      <c r="F311" s="104"/>
      <c r="G311" s="57"/>
      <c r="H311" s="58"/>
      <c r="I311" s="59"/>
      <c r="J311" s="136">
        <f t="shared" si="219"/>
        <v>0</v>
      </c>
      <c r="K311" s="83">
        <f t="shared" si="213"/>
        <v>0</v>
      </c>
      <c r="L311" s="61">
        <f t="shared" si="214"/>
        <v>0</v>
      </c>
      <c r="M311" s="85">
        <f t="shared" si="215"/>
        <v>0</v>
      </c>
      <c r="N311" s="19">
        <f t="shared" si="216"/>
        <v>0</v>
      </c>
      <c r="O311" s="20">
        <f t="shared" si="217"/>
        <v>0</v>
      </c>
      <c r="P311" s="21"/>
      <c r="Q311" s="83">
        <f t="shared" si="218"/>
        <v>0</v>
      </c>
    </row>
    <row r="312" spans="1:17" x14ac:dyDescent="0.3">
      <c r="A312" s="385"/>
      <c r="B312" s="396"/>
      <c r="C312" s="398"/>
      <c r="D312" s="379"/>
      <c r="E312" s="98"/>
      <c r="F312" s="104"/>
      <c r="G312" s="57"/>
      <c r="H312" s="58"/>
      <c r="I312" s="59"/>
      <c r="J312" s="136">
        <f t="shared" si="219"/>
        <v>0</v>
      </c>
      <c r="K312" s="83">
        <f t="shared" si="213"/>
        <v>0</v>
      </c>
      <c r="L312" s="61">
        <f t="shared" si="214"/>
        <v>0</v>
      </c>
      <c r="M312" s="85">
        <f t="shared" si="215"/>
        <v>0</v>
      </c>
      <c r="N312" s="19">
        <f t="shared" si="216"/>
        <v>0</v>
      </c>
      <c r="O312" s="20">
        <f t="shared" si="217"/>
        <v>0</v>
      </c>
      <c r="P312" s="21"/>
      <c r="Q312" s="83">
        <f t="shared" si="218"/>
        <v>0</v>
      </c>
    </row>
    <row r="313" spans="1:17" x14ac:dyDescent="0.3">
      <c r="A313" s="385"/>
      <c r="B313" s="396"/>
      <c r="C313" s="398"/>
      <c r="D313" s="379"/>
      <c r="E313" s="98"/>
      <c r="F313" s="104"/>
      <c r="G313" s="57"/>
      <c r="H313" s="58"/>
      <c r="I313" s="59"/>
      <c r="J313" s="136">
        <f t="shared" si="219"/>
        <v>0</v>
      </c>
      <c r="K313" s="83">
        <f t="shared" si="213"/>
        <v>0</v>
      </c>
      <c r="L313" s="61">
        <f t="shared" si="214"/>
        <v>0</v>
      </c>
      <c r="M313" s="85">
        <f t="shared" si="215"/>
        <v>0</v>
      </c>
      <c r="N313" s="19">
        <f t="shared" si="216"/>
        <v>0</v>
      </c>
      <c r="O313" s="20">
        <f t="shared" si="217"/>
        <v>0</v>
      </c>
      <c r="P313" s="21"/>
      <c r="Q313" s="83">
        <f t="shared" si="218"/>
        <v>0</v>
      </c>
    </row>
    <row r="314" spans="1:17" x14ac:dyDescent="0.3">
      <c r="A314" s="385"/>
      <c r="B314" s="396"/>
      <c r="C314" s="398"/>
      <c r="D314" s="379"/>
      <c r="E314" s="98"/>
      <c r="F314" s="104"/>
      <c r="G314" s="57"/>
      <c r="H314" s="58"/>
      <c r="I314" s="59"/>
      <c r="J314" s="136">
        <f t="shared" si="219"/>
        <v>0</v>
      </c>
      <c r="K314" s="83">
        <f t="shared" si="213"/>
        <v>0</v>
      </c>
      <c r="L314" s="61">
        <f t="shared" si="214"/>
        <v>0</v>
      </c>
      <c r="M314" s="85">
        <f t="shared" si="215"/>
        <v>0</v>
      </c>
      <c r="N314" s="19">
        <f t="shared" si="216"/>
        <v>0</v>
      </c>
      <c r="O314" s="20">
        <f t="shared" si="217"/>
        <v>0</v>
      </c>
      <c r="P314" s="21"/>
      <c r="Q314" s="83">
        <f t="shared" si="218"/>
        <v>0</v>
      </c>
    </row>
    <row r="315" spans="1:17" x14ac:dyDescent="0.3">
      <c r="A315" s="385"/>
      <c r="B315" s="396"/>
      <c r="C315" s="398"/>
      <c r="D315" s="379"/>
      <c r="E315" s="98"/>
      <c r="F315" s="104"/>
      <c r="G315" s="57"/>
      <c r="H315" s="58"/>
      <c r="I315" s="59"/>
      <c r="J315" s="136">
        <f t="shared" si="219"/>
        <v>0</v>
      </c>
      <c r="K315" s="83">
        <f t="shared" si="213"/>
        <v>0</v>
      </c>
      <c r="L315" s="61">
        <f t="shared" si="214"/>
        <v>0</v>
      </c>
      <c r="M315" s="85">
        <f t="shared" si="215"/>
        <v>0</v>
      </c>
      <c r="N315" s="19">
        <f t="shared" si="216"/>
        <v>0</v>
      </c>
      <c r="O315" s="20">
        <f t="shared" si="217"/>
        <v>0</v>
      </c>
      <c r="P315" s="21"/>
      <c r="Q315" s="83">
        <f t="shared" si="218"/>
        <v>0</v>
      </c>
    </row>
    <row r="316" spans="1:17" x14ac:dyDescent="0.3">
      <c r="A316" s="385"/>
      <c r="B316" s="396"/>
      <c r="C316" s="398"/>
      <c r="D316" s="379"/>
      <c r="E316" s="98"/>
      <c r="F316" s="104"/>
      <c r="G316" s="57"/>
      <c r="H316" s="58"/>
      <c r="I316" s="59"/>
      <c r="J316" s="136">
        <f t="shared" si="219"/>
        <v>0</v>
      </c>
      <c r="K316" s="83">
        <f t="shared" si="213"/>
        <v>0</v>
      </c>
      <c r="L316" s="61">
        <f t="shared" si="214"/>
        <v>0</v>
      </c>
      <c r="M316" s="85">
        <f t="shared" si="215"/>
        <v>0</v>
      </c>
      <c r="N316" s="19">
        <f t="shared" si="216"/>
        <v>0</v>
      </c>
      <c r="O316" s="20">
        <f t="shared" si="217"/>
        <v>0</v>
      </c>
      <c r="P316" s="21"/>
      <c r="Q316" s="83">
        <f t="shared" si="218"/>
        <v>0</v>
      </c>
    </row>
    <row r="317" spans="1:17" x14ac:dyDescent="0.3">
      <c r="A317" s="385"/>
      <c r="B317" s="396"/>
      <c r="C317" s="398"/>
      <c r="D317" s="379"/>
      <c r="E317" s="98"/>
      <c r="F317" s="104"/>
      <c r="G317" s="57"/>
      <c r="H317" s="58"/>
      <c r="I317" s="59"/>
      <c r="J317" s="136">
        <f t="shared" si="219"/>
        <v>0</v>
      </c>
      <c r="K317" s="83">
        <f t="shared" si="213"/>
        <v>0</v>
      </c>
      <c r="L317" s="61">
        <f t="shared" si="214"/>
        <v>0</v>
      </c>
      <c r="M317" s="85">
        <f t="shared" si="215"/>
        <v>0</v>
      </c>
      <c r="N317" s="19">
        <f t="shared" si="216"/>
        <v>0</v>
      </c>
      <c r="O317" s="20">
        <f t="shared" si="217"/>
        <v>0</v>
      </c>
      <c r="P317" s="21"/>
      <c r="Q317" s="83">
        <f t="shared" si="218"/>
        <v>0</v>
      </c>
    </row>
    <row r="318" spans="1:17" ht="15" thickBot="1" x14ac:dyDescent="0.35">
      <c r="A318" s="385"/>
      <c r="B318" s="397"/>
      <c r="C318" s="399"/>
      <c r="D318" s="380"/>
      <c r="E318" s="99"/>
      <c r="F318" s="105"/>
      <c r="G318" s="63"/>
      <c r="H318" s="64"/>
      <c r="I318" s="65"/>
      <c r="J318" s="136">
        <f t="shared" si="219"/>
        <v>0</v>
      </c>
      <c r="K318" s="84">
        <f t="shared" si="213"/>
        <v>0</v>
      </c>
      <c r="L318" s="67">
        <f t="shared" si="214"/>
        <v>0</v>
      </c>
      <c r="M318" s="86">
        <f t="shared" si="215"/>
        <v>0</v>
      </c>
      <c r="N318" s="69">
        <f t="shared" si="216"/>
        <v>0</v>
      </c>
      <c r="O318" s="70">
        <f t="shared" si="217"/>
        <v>0</v>
      </c>
      <c r="P318" s="71"/>
      <c r="Q318" s="84">
        <f t="shared" si="218"/>
        <v>0</v>
      </c>
    </row>
    <row r="319" spans="1:17" ht="15" thickBot="1" x14ac:dyDescent="0.35">
      <c r="A319" s="385"/>
      <c r="B319" s="402" t="s">
        <v>160</v>
      </c>
      <c r="C319" s="403"/>
      <c r="D319" s="404"/>
      <c r="E319" s="101">
        <f t="shared" ref="E319:O319" si="220">SUM(E308:E318)</f>
        <v>0</v>
      </c>
      <c r="F319" s="108"/>
      <c r="G319" s="158"/>
      <c r="H319" s="159"/>
      <c r="I319" s="159"/>
      <c r="J319" s="159"/>
      <c r="K319" s="79">
        <f>SUM(K308:K318)</f>
        <v>0</v>
      </c>
      <c r="L319" s="79">
        <f t="shared" si="220"/>
        <v>0</v>
      </c>
      <c r="M319" s="80">
        <f t="shared" si="220"/>
        <v>0</v>
      </c>
      <c r="N319" s="81">
        <f t="shared" si="220"/>
        <v>0</v>
      </c>
      <c r="O319" s="82">
        <f t="shared" si="220"/>
        <v>0</v>
      </c>
      <c r="P319" s="74"/>
      <c r="Q319" s="79">
        <f t="shared" ref="Q319" si="221">SUM(Q308:Q318)</f>
        <v>0</v>
      </c>
    </row>
    <row r="320" spans="1:17" x14ac:dyDescent="0.3">
      <c r="A320" s="385"/>
      <c r="B320" s="401">
        <v>14</v>
      </c>
      <c r="C320" s="354" t="s">
        <v>116</v>
      </c>
      <c r="D320" s="356"/>
      <c r="E320" s="97"/>
      <c r="F320" s="107"/>
      <c r="G320" s="44"/>
      <c r="H320" s="45"/>
      <c r="I320" s="46"/>
      <c r="J320" s="136">
        <f>SUM(G320:I320)</f>
        <v>0</v>
      </c>
      <c r="K320" s="33">
        <f t="shared" ref="K320:K330" si="222">E320*J320</f>
        <v>0</v>
      </c>
      <c r="L320" s="17">
        <f t="shared" ref="L320:L366" si="223">25%*K320</f>
        <v>0</v>
      </c>
      <c r="M320" s="34">
        <f t="shared" ref="M320:M330" si="224">ROUND(SUM(K320:L320),0)</f>
        <v>0</v>
      </c>
      <c r="N320" s="19">
        <f t="shared" ref="N320:N330" si="225">$N$4*$M320</f>
        <v>0</v>
      </c>
      <c r="O320" s="20">
        <f t="shared" ref="O320:O330" si="226">$O$4*$M320</f>
        <v>0</v>
      </c>
      <c r="P320" s="21"/>
      <c r="Q320" s="33">
        <f t="shared" ref="Q320:Q330" si="227">ROUND(SUM($N320:$P320),0)</f>
        <v>0</v>
      </c>
    </row>
    <row r="321" spans="1:17" x14ac:dyDescent="0.3">
      <c r="A321" s="385"/>
      <c r="B321" s="396"/>
      <c r="C321" s="398"/>
      <c r="D321" s="379"/>
      <c r="E321" s="98"/>
      <c r="F321" s="104"/>
      <c r="G321" s="57"/>
      <c r="H321" s="58"/>
      <c r="I321" s="59"/>
      <c r="J321" s="136">
        <f t="shared" ref="J321:J330" si="228">SUM(G321:I321)</f>
        <v>0</v>
      </c>
      <c r="K321" s="83">
        <f t="shared" si="222"/>
        <v>0</v>
      </c>
      <c r="L321" s="61">
        <f t="shared" si="223"/>
        <v>0</v>
      </c>
      <c r="M321" s="85">
        <f t="shared" si="224"/>
        <v>0</v>
      </c>
      <c r="N321" s="19">
        <f t="shared" si="225"/>
        <v>0</v>
      </c>
      <c r="O321" s="20">
        <f t="shared" si="226"/>
        <v>0</v>
      </c>
      <c r="P321" s="21"/>
      <c r="Q321" s="83">
        <f t="shared" si="227"/>
        <v>0</v>
      </c>
    </row>
    <row r="322" spans="1:17" x14ac:dyDescent="0.3">
      <c r="A322" s="385"/>
      <c r="B322" s="396"/>
      <c r="C322" s="398"/>
      <c r="D322" s="379"/>
      <c r="E322" s="98"/>
      <c r="F322" s="104"/>
      <c r="G322" s="57"/>
      <c r="H322" s="58"/>
      <c r="I322" s="59"/>
      <c r="J322" s="136">
        <f t="shared" si="228"/>
        <v>0</v>
      </c>
      <c r="K322" s="83">
        <f t="shared" si="222"/>
        <v>0</v>
      </c>
      <c r="L322" s="61">
        <f t="shared" si="223"/>
        <v>0</v>
      </c>
      <c r="M322" s="85">
        <f t="shared" si="224"/>
        <v>0</v>
      </c>
      <c r="N322" s="19">
        <f t="shared" si="225"/>
        <v>0</v>
      </c>
      <c r="O322" s="20">
        <f t="shared" si="226"/>
        <v>0</v>
      </c>
      <c r="P322" s="21"/>
      <c r="Q322" s="83">
        <f t="shared" si="227"/>
        <v>0</v>
      </c>
    </row>
    <row r="323" spans="1:17" x14ac:dyDescent="0.3">
      <c r="A323" s="385"/>
      <c r="B323" s="396"/>
      <c r="C323" s="398"/>
      <c r="D323" s="379"/>
      <c r="E323" s="98"/>
      <c r="F323" s="104"/>
      <c r="G323" s="57"/>
      <c r="H323" s="58"/>
      <c r="I323" s="59"/>
      <c r="J323" s="136">
        <f t="shared" si="228"/>
        <v>0</v>
      </c>
      <c r="K323" s="83">
        <f t="shared" si="222"/>
        <v>0</v>
      </c>
      <c r="L323" s="61">
        <f t="shared" si="223"/>
        <v>0</v>
      </c>
      <c r="M323" s="85">
        <f t="shared" si="224"/>
        <v>0</v>
      </c>
      <c r="N323" s="19">
        <f t="shared" si="225"/>
        <v>0</v>
      </c>
      <c r="O323" s="20">
        <f t="shared" si="226"/>
        <v>0</v>
      </c>
      <c r="P323" s="21"/>
      <c r="Q323" s="83">
        <f t="shared" si="227"/>
        <v>0</v>
      </c>
    </row>
    <row r="324" spans="1:17" x14ac:dyDescent="0.3">
      <c r="A324" s="385"/>
      <c r="B324" s="396"/>
      <c r="C324" s="398"/>
      <c r="D324" s="379"/>
      <c r="E324" s="98"/>
      <c r="F324" s="104"/>
      <c r="G324" s="57"/>
      <c r="H324" s="58"/>
      <c r="I324" s="59"/>
      <c r="J324" s="136">
        <f t="shared" si="228"/>
        <v>0</v>
      </c>
      <c r="K324" s="83">
        <f t="shared" si="222"/>
        <v>0</v>
      </c>
      <c r="L324" s="61">
        <f t="shared" si="223"/>
        <v>0</v>
      </c>
      <c r="M324" s="85">
        <f t="shared" si="224"/>
        <v>0</v>
      </c>
      <c r="N324" s="19">
        <f t="shared" si="225"/>
        <v>0</v>
      </c>
      <c r="O324" s="20">
        <f t="shared" si="226"/>
        <v>0</v>
      </c>
      <c r="P324" s="21"/>
      <c r="Q324" s="83">
        <f t="shared" si="227"/>
        <v>0</v>
      </c>
    </row>
    <row r="325" spans="1:17" x14ac:dyDescent="0.3">
      <c r="A325" s="385"/>
      <c r="B325" s="396"/>
      <c r="C325" s="398"/>
      <c r="D325" s="379"/>
      <c r="E325" s="98"/>
      <c r="F325" s="104"/>
      <c r="G325" s="57"/>
      <c r="H325" s="58"/>
      <c r="I325" s="59"/>
      <c r="J325" s="136">
        <f t="shared" si="228"/>
        <v>0</v>
      </c>
      <c r="K325" s="83">
        <f t="shared" si="222"/>
        <v>0</v>
      </c>
      <c r="L325" s="61">
        <f t="shared" si="223"/>
        <v>0</v>
      </c>
      <c r="M325" s="85">
        <f t="shared" si="224"/>
        <v>0</v>
      </c>
      <c r="N325" s="19">
        <f t="shared" si="225"/>
        <v>0</v>
      </c>
      <c r="O325" s="20">
        <f t="shared" si="226"/>
        <v>0</v>
      </c>
      <c r="P325" s="21"/>
      <c r="Q325" s="83">
        <f t="shared" si="227"/>
        <v>0</v>
      </c>
    </row>
    <row r="326" spans="1:17" x14ac:dyDescent="0.3">
      <c r="A326" s="385"/>
      <c r="B326" s="396"/>
      <c r="C326" s="398"/>
      <c r="D326" s="379"/>
      <c r="E326" s="98"/>
      <c r="F326" s="104"/>
      <c r="G326" s="57"/>
      <c r="H326" s="58"/>
      <c r="I326" s="59"/>
      <c r="J326" s="136">
        <f t="shared" si="228"/>
        <v>0</v>
      </c>
      <c r="K326" s="83">
        <f t="shared" si="222"/>
        <v>0</v>
      </c>
      <c r="L326" s="61">
        <f t="shared" si="223"/>
        <v>0</v>
      </c>
      <c r="M326" s="85">
        <f t="shared" si="224"/>
        <v>0</v>
      </c>
      <c r="N326" s="19">
        <f t="shared" si="225"/>
        <v>0</v>
      </c>
      <c r="O326" s="20">
        <f t="shared" si="226"/>
        <v>0</v>
      </c>
      <c r="P326" s="21"/>
      <c r="Q326" s="83">
        <f t="shared" si="227"/>
        <v>0</v>
      </c>
    </row>
    <row r="327" spans="1:17" x14ac:dyDescent="0.3">
      <c r="A327" s="385"/>
      <c r="B327" s="396"/>
      <c r="C327" s="398"/>
      <c r="D327" s="379"/>
      <c r="E327" s="98"/>
      <c r="F327" s="104"/>
      <c r="G327" s="57"/>
      <c r="H327" s="58"/>
      <c r="I327" s="59"/>
      <c r="J327" s="136">
        <f t="shared" si="228"/>
        <v>0</v>
      </c>
      <c r="K327" s="83">
        <f t="shared" si="222"/>
        <v>0</v>
      </c>
      <c r="L327" s="61">
        <f t="shared" si="223"/>
        <v>0</v>
      </c>
      <c r="M327" s="85">
        <f t="shared" si="224"/>
        <v>0</v>
      </c>
      <c r="N327" s="19">
        <f t="shared" si="225"/>
        <v>0</v>
      </c>
      <c r="O327" s="20">
        <f t="shared" si="226"/>
        <v>0</v>
      </c>
      <c r="P327" s="21"/>
      <c r="Q327" s="83">
        <f t="shared" si="227"/>
        <v>0</v>
      </c>
    </row>
    <row r="328" spans="1:17" x14ac:dyDescent="0.3">
      <c r="A328" s="385"/>
      <c r="B328" s="396"/>
      <c r="C328" s="398"/>
      <c r="D328" s="379"/>
      <c r="E328" s="98"/>
      <c r="F328" s="104"/>
      <c r="G328" s="57"/>
      <c r="H328" s="58"/>
      <c r="I328" s="59"/>
      <c r="J328" s="136">
        <f t="shared" si="228"/>
        <v>0</v>
      </c>
      <c r="K328" s="83">
        <f t="shared" si="222"/>
        <v>0</v>
      </c>
      <c r="L328" s="61">
        <f t="shared" si="223"/>
        <v>0</v>
      </c>
      <c r="M328" s="85">
        <f t="shared" si="224"/>
        <v>0</v>
      </c>
      <c r="N328" s="19">
        <f t="shared" si="225"/>
        <v>0</v>
      </c>
      <c r="O328" s="20">
        <f t="shared" si="226"/>
        <v>0</v>
      </c>
      <c r="P328" s="21"/>
      <c r="Q328" s="83">
        <f t="shared" si="227"/>
        <v>0</v>
      </c>
    </row>
    <row r="329" spans="1:17" x14ac:dyDescent="0.3">
      <c r="A329" s="385"/>
      <c r="B329" s="396"/>
      <c r="C329" s="398"/>
      <c r="D329" s="379"/>
      <c r="E329" s="98"/>
      <c r="F329" s="104"/>
      <c r="G329" s="57"/>
      <c r="H329" s="58"/>
      <c r="I329" s="59"/>
      <c r="J329" s="136">
        <f t="shared" si="228"/>
        <v>0</v>
      </c>
      <c r="K329" s="83">
        <f t="shared" si="222"/>
        <v>0</v>
      </c>
      <c r="L329" s="61">
        <f t="shared" si="223"/>
        <v>0</v>
      </c>
      <c r="M329" s="85">
        <f t="shared" si="224"/>
        <v>0</v>
      </c>
      <c r="N329" s="19">
        <f t="shared" si="225"/>
        <v>0</v>
      </c>
      <c r="O329" s="20">
        <f t="shared" si="226"/>
        <v>0</v>
      </c>
      <c r="P329" s="21"/>
      <c r="Q329" s="83">
        <f t="shared" si="227"/>
        <v>0</v>
      </c>
    </row>
    <row r="330" spans="1:17" ht="15" thickBot="1" x14ac:dyDescent="0.35">
      <c r="A330" s="385"/>
      <c r="B330" s="397"/>
      <c r="C330" s="399"/>
      <c r="D330" s="380"/>
      <c r="E330" s="99"/>
      <c r="F330" s="105"/>
      <c r="G330" s="63"/>
      <c r="H330" s="64"/>
      <c r="I330" s="65"/>
      <c r="J330" s="136">
        <f t="shared" si="228"/>
        <v>0</v>
      </c>
      <c r="K330" s="84">
        <f t="shared" si="222"/>
        <v>0</v>
      </c>
      <c r="L330" s="67">
        <f t="shared" si="223"/>
        <v>0</v>
      </c>
      <c r="M330" s="86">
        <f t="shared" si="224"/>
        <v>0</v>
      </c>
      <c r="N330" s="69">
        <f t="shared" si="225"/>
        <v>0</v>
      </c>
      <c r="O330" s="70">
        <f t="shared" si="226"/>
        <v>0</v>
      </c>
      <c r="P330" s="71"/>
      <c r="Q330" s="84">
        <f t="shared" si="227"/>
        <v>0</v>
      </c>
    </row>
    <row r="331" spans="1:17" ht="15" thickBot="1" x14ac:dyDescent="0.35">
      <c r="A331" s="385"/>
      <c r="B331" s="402" t="s">
        <v>161</v>
      </c>
      <c r="C331" s="403"/>
      <c r="D331" s="404"/>
      <c r="E331" s="101">
        <f t="shared" ref="E331:O331" si="229">SUM(E320:E330)</f>
        <v>0</v>
      </c>
      <c r="F331" s="108"/>
      <c r="G331" s="158"/>
      <c r="H331" s="159"/>
      <c r="I331" s="159"/>
      <c r="J331" s="159"/>
      <c r="K331" s="79">
        <f>SUM(K320:K330)</f>
        <v>0</v>
      </c>
      <c r="L331" s="79">
        <f t="shared" si="229"/>
        <v>0</v>
      </c>
      <c r="M331" s="80">
        <f t="shared" si="229"/>
        <v>0</v>
      </c>
      <c r="N331" s="81">
        <f t="shared" si="229"/>
        <v>0</v>
      </c>
      <c r="O331" s="82">
        <f t="shared" si="229"/>
        <v>0</v>
      </c>
      <c r="P331" s="74"/>
      <c r="Q331" s="79">
        <f t="shared" ref="Q331" si="230">SUM(Q320:Q330)</f>
        <v>0</v>
      </c>
    </row>
    <row r="332" spans="1:17" x14ac:dyDescent="0.3">
      <c r="A332" s="385"/>
      <c r="B332" s="401">
        <v>15</v>
      </c>
      <c r="C332" s="354" t="s">
        <v>117</v>
      </c>
      <c r="D332" s="356"/>
      <c r="E332" s="97"/>
      <c r="F332" s="107"/>
      <c r="G332" s="44"/>
      <c r="H332" s="45"/>
      <c r="I332" s="46"/>
      <c r="J332" s="136">
        <f>SUM(G332:I332)</f>
        <v>0</v>
      </c>
      <c r="K332" s="33">
        <f t="shared" ref="K332:K342" si="231">E332*J332</f>
        <v>0</v>
      </c>
      <c r="L332" s="17">
        <f t="shared" ref="L332:L342" si="232">25%*K332</f>
        <v>0</v>
      </c>
      <c r="M332" s="34">
        <f t="shared" ref="M332:M342" si="233">ROUND(SUM(K332:L332),0)</f>
        <v>0</v>
      </c>
      <c r="N332" s="19">
        <f t="shared" ref="N332:N342" si="234">$N$4*$M332</f>
        <v>0</v>
      </c>
      <c r="O332" s="20">
        <f t="shared" ref="O332:O342" si="235">$O$4*$M332</f>
        <v>0</v>
      </c>
      <c r="P332" s="21"/>
      <c r="Q332" s="33">
        <f t="shared" ref="Q332:Q342" si="236">ROUND(SUM($N332:$P332),0)</f>
        <v>0</v>
      </c>
    </row>
    <row r="333" spans="1:17" x14ac:dyDescent="0.3">
      <c r="A333" s="385"/>
      <c r="B333" s="396"/>
      <c r="C333" s="398"/>
      <c r="D333" s="379"/>
      <c r="E333" s="98"/>
      <c r="F333" s="104"/>
      <c r="G333" s="57"/>
      <c r="H333" s="58"/>
      <c r="I333" s="59"/>
      <c r="J333" s="136">
        <f t="shared" ref="J333:J342" si="237">SUM(G333:I333)</f>
        <v>0</v>
      </c>
      <c r="K333" s="83">
        <f t="shared" si="231"/>
        <v>0</v>
      </c>
      <c r="L333" s="61">
        <f t="shared" si="232"/>
        <v>0</v>
      </c>
      <c r="M333" s="85">
        <f t="shared" si="233"/>
        <v>0</v>
      </c>
      <c r="N333" s="19">
        <f t="shared" si="234"/>
        <v>0</v>
      </c>
      <c r="O333" s="20">
        <f t="shared" si="235"/>
        <v>0</v>
      </c>
      <c r="P333" s="21"/>
      <c r="Q333" s="83">
        <f t="shared" si="236"/>
        <v>0</v>
      </c>
    </row>
    <row r="334" spans="1:17" x14ac:dyDescent="0.3">
      <c r="A334" s="385"/>
      <c r="B334" s="396"/>
      <c r="C334" s="398"/>
      <c r="D334" s="379"/>
      <c r="E334" s="98"/>
      <c r="F334" s="104"/>
      <c r="G334" s="57"/>
      <c r="H334" s="58"/>
      <c r="I334" s="59"/>
      <c r="J334" s="136">
        <f t="shared" si="237"/>
        <v>0</v>
      </c>
      <c r="K334" s="83">
        <f t="shared" si="231"/>
        <v>0</v>
      </c>
      <c r="L334" s="61">
        <f t="shared" si="232"/>
        <v>0</v>
      </c>
      <c r="M334" s="85">
        <f t="shared" si="233"/>
        <v>0</v>
      </c>
      <c r="N334" s="19">
        <f t="shared" si="234"/>
        <v>0</v>
      </c>
      <c r="O334" s="20">
        <f t="shared" si="235"/>
        <v>0</v>
      </c>
      <c r="P334" s="21"/>
      <c r="Q334" s="83">
        <f t="shared" si="236"/>
        <v>0</v>
      </c>
    </row>
    <row r="335" spans="1:17" x14ac:dyDescent="0.3">
      <c r="A335" s="385"/>
      <c r="B335" s="396"/>
      <c r="C335" s="398"/>
      <c r="D335" s="379"/>
      <c r="E335" s="98"/>
      <c r="F335" s="104"/>
      <c r="G335" s="57"/>
      <c r="H335" s="58"/>
      <c r="I335" s="59"/>
      <c r="J335" s="136">
        <f t="shared" si="237"/>
        <v>0</v>
      </c>
      <c r="K335" s="83">
        <f t="shared" si="231"/>
        <v>0</v>
      </c>
      <c r="L335" s="61">
        <f t="shared" si="232"/>
        <v>0</v>
      </c>
      <c r="M335" s="85">
        <f t="shared" si="233"/>
        <v>0</v>
      </c>
      <c r="N335" s="19">
        <f t="shared" si="234"/>
        <v>0</v>
      </c>
      <c r="O335" s="20">
        <f t="shared" si="235"/>
        <v>0</v>
      </c>
      <c r="P335" s="21"/>
      <c r="Q335" s="83">
        <f t="shared" si="236"/>
        <v>0</v>
      </c>
    </row>
    <row r="336" spans="1:17" x14ac:dyDescent="0.3">
      <c r="A336" s="385"/>
      <c r="B336" s="396"/>
      <c r="C336" s="398"/>
      <c r="D336" s="379"/>
      <c r="E336" s="98"/>
      <c r="F336" s="104"/>
      <c r="G336" s="57"/>
      <c r="H336" s="58"/>
      <c r="I336" s="59"/>
      <c r="J336" s="136">
        <f t="shared" si="237"/>
        <v>0</v>
      </c>
      <c r="K336" s="83">
        <f t="shared" si="231"/>
        <v>0</v>
      </c>
      <c r="L336" s="61">
        <f t="shared" si="232"/>
        <v>0</v>
      </c>
      <c r="M336" s="85">
        <f t="shared" si="233"/>
        <v>0</v>
      </c>
      <c r="N336" s="19">
        <f t="shared" si="234"/>
        <v>0</v>
      </c>
      <c r="O336" s="20">
        <f t="shared" si="235"/>
        <v>0</v>
      </c>
      <c r="P336" s="21"/>
      <c r="Q336" s="83">
        <f t="shared" si="236"/>
        <v>0</v>
      </c>
    </row>
    <row r="337" spans="1:17" x14ac:dyDescent="0.3">
      <c r="A337" s="385"/>
      <c r="B337" s="396"/>
      <c r="C337" s="398"/>
      <c r="D337" s="379"/>
      <c r="E337" s="98"/>
      <c r="F337" s="104"/>
      <c r="G337" s="57"/>
      <c r="H337" s="58"/>
      <c r="I337" s="59"/>
      <c r="J337" s="136">
        <f t="shared" si="237"/>
        <v>0</v>
      </c>
      <c r="K337" s="83">
        <f t="shared" si="231"/>
        <v>0</v>
      </c>
      <c r="L337" s="61">
        <f t="shared" si="232"/>
        <v>0</v>
      </c>
      <c r="M337" s="85">
        <f t="shared" si="233"/>
        <v>0</v>
      </c>
      <c r="N337" s="19">
        <f t="shared" si="234"/>
        <v>0</v>
      </c>
      <c r="O337" s="20">
        <f t="shared" si="235"/>
        <v>0</v>
      </c>
      <c r="P337" s="21"/>
      <c r="Q337" s="83">
        <f t="shared" si="236"/>
        <v>0</v>
      </c>
    </row>
    <row r="338" spans="1:17" x14ac:dyDescent="0.3">
      <c r="A338" s="385"/>
      <c r="B338" s="396"/>
      <c r="C338" s="398"/>
      <c r="D338" s="379"/>
      <c r="E338" s="98"/>
      <c r="F338" s="104"/>
      <c r="G338" s="57"/>
      <c r="H338" s="58"/>
      <c r="I338" s="59"/>
      <c r="J338" s="136">
        <f t="shared" si="237"/>
        <v>0</v>
      </c>
      <c r="K338" s="83">
        <f t="shared" si="231"/>
        <v>0</v>
      </c>
      <c r="L338" s="61">
        <f t="shared" si="232"/>
        <v>0</v>
      </c>
      <c r="M338" s="85">
        <f t="shared" si="233"/>
        <v>0</v>
      </c>
      <c r="N338" s="19">
        <f t="shared" si="234"/>
        <v>0</v>
      </c>
      <c r="O338" s="20">
        <f t="shared" si="235"/>
        <v>0</v>
      </c>
      <c r="P338" s="21"/>
      <c r="Q338" s="83">
        <f t="shared" si="236"/>
        <v>0</v>
      </c>
    </row>
    <row r="339" spans="1:17" x14ac:dyDescent="0.3">
      <c r="A339" s="385"/>
      <c r="B339" s="396"/>
      <c r="C339" s="398"/>
      <c r="D339" s="379"/>
      <c r="E339" s="98"/>
      <c r="F339" s="104"/>
      <c r="G339" s="57"/>
      <c r="H339" s="58"/>
      <c r="I339" s="59"/>
      <c r="J339" s="136">
        <f t="shared" si="237"/>
        <v>0</v>
      </c>
      <c r="K339" s="83">
        <f t="shared" si="231"/>
        <v>0</v>
      </c>
      <c r="L339" s="61">
        <f t="shared" si="232"/>
        <v>0</v>
      </c>
      <c r="M339" s="85">
        <f t="shared" si="233"/>
        <v>0</v>
      </c>
      <c r="N339" s="19">
        <f t="shared" si="234"/>
        <v>0</v>
      </c>
      <c r="O339" s="20">
        <f t="shared" si="235"/>
        <v>0</v>
      </c>
      <c r="P339" s="21"/>
      <c r="Q339" s="83">
        <f t="shared" si="236"/>
        <v>0</v>
      </c>
    </row>
    <row r="340" spans="1:17" x14ac:dyDescent="0.3">
      <c r="A340" s="385"/>
      <c r="B340" s="396"/>
      <c r="C340" s="398"/>
      <c r="D340" s="379"/>
      <c r="E340" s="98"/>
      <c r="F340" s="104"/>
      <c r="G340" s="57"/>
      <c r="H340" s="58"/>
      <c r="I340" s="59"/>
      <c r="J340" s="136">
        <f t="shared" si="237"/>
        <v>0</v>
      </c>
      <c r="K340" s="83">
        <f t="shared" si="231"/>
        <v>0</v>
      </c>
      <c r="L340" s="61">
        <f t="shared" si="232"/>
        <v>0</v>
      </c>
      <c r="M340" s="85">
        <f t="shared" si="233"/>
        <v>0</v>
      </c>
      <c r="N340" s="19">
        <f t="shared" si="234"/>
        <v>0</v>
      </c>
      <c r="O340" s="20">
        <f t="shared" si="235"/>
        <v>0</v>
      </c>
      <c r="P340" s="21"/>
      <c r="Q340" s="83">
        <f t="shared" si="236"/>
        <v>0</v>
      </c>
    </row>
    <row r="341" spans="1:17" x14ac:dyDescent="0.3">
      <c r="A341" s="385"/>
      <c r="B341" s="396"/>
      <c r="C341" s="398"/>
      <c r="D341" s="379"/>
      <c r="E341" s="98"/>
      <c r="F341" s="104"/>
      <c r="G341" s="57"/>
      <c r="H341" s="58"/>
      <c r="I341" s="59"/>
      <c r="J341" s="136">
        <f t="shared" si="237"/>
        <v>0</v>
      </c>
      <c r="K341" s="83">
        <f t="shared" si="231"/>
        <v>0</v>
      </c>
      <c r="L341" s="61">
        <f t="shared" si="232"/>
        <v>0</v>
      </c>
      <c r="M341" s="85">
        <f t="shared" si="233"/>
        <v>0</v>
      </c>
      <c r="N341" s="19">
        <f t="shared" si="234"/>
        <v>0</v>
      </c>
      <c r="O341" s="20">
        <f t="shared" si="235"/>
        <v>0</v>
      </c>
      <c r="P341" s="21"/>
      <c r="Q341" s="83">
        <f t="shared" si="236"/>
        <v>0</v>
      </c>
    </row>
    <row r="342" spans="1:17" ht="15" thickBot="1" x14ac:dyDescent="0.35">
      <c r="A342" s="385"/>
      <c r="B342" s="397"/>
      <c r="C342" s="399"/>
      <c r="D342" s="380"/>
      <c r="E342" s="99"/>
      <c r="F342" s="105"/>
      <c r="G342" s="63"/>
      <c r="H342" s="64"/>
      <c r="I342" s="65"/>
      <c r="J342" s="136">
        <f t="shared" si="237"/>
        <v>0</v>
      </c>
      <c r="K342" s="84">
        <f t="shared" si="231"/>
        <v>0</v>
      </c>
      <c r="L342" s="67">
        <f t="shared" si="232"/>
        <v>0</v>
      </c>
      <c r="M342" s="86">
        <f t="shared" si="233"/>
        <v>0</v>
      </c>
      <c r="N342" s="69">
        <f t="shared" si="234"/>
        <v>0</v>
      </c>
      <c r="O342" s="70">
        <f t="shared" si="235"/>
        <v>0</v>
      </c>
      <c r="P342" s="71"/>
      <c r="Q342" s="84">
        <f t="shared" si="236"/>
        <v>0</v>
      </c>
    </row>
    <row r="343" spans="1:17" ht="15.75" customHeight="1" thickBot="1" x14ac:dyDescent="0.35">
      <c r="A343" s="385"/>
      <c r="B343" s="402" t="s">
        <v>162</v>
      </c>
      <c r="C343" s="403"/>
      <c r="D343" s="404"/>
      <c r="E343" s="101">
        <f t="shared" ref="E343:O343" si="238">SUM(E332:E342)</f>
        <v>0</v>
      </c>
      <c r="F343" s="108"/>
      <c r="G343" s="158"/>
      <c r="H343" s="159"/>
      <c r="I343" s="159"/>
      <c r="J343" s="159"/>
      <c r="K343" s="79">
        <f>SUM(K332:K342)</f>
        <v>0</v>
      </c>
      <c r="L343" s="79">
        <f t="shared" si="238"/>
        <v>0</v>
      </c>
      <c r="M343" s="80">
        <f t="shared" si="238"/>
        <v>0</v>
      </c>
      <c r="N343" s="81">
        <f t="shared" si="238"/>
        <v>0</v>
      </c>
      <c r="O343" s="82">
        <f t="shared" si="238"/>
        <v>0</v>
      </c>
      <c r="P343" s="74"/>
      <c r="Q343" s="79">
        <f t="shared" ref="Q343" si="239">SUM(Q332:Q342)</f>
        <v>0</v>
      </c>
    </row>
    <row r="344" spans="1:17" ht="15" customHeight="1" x14ac:dyDescent="0.3">
      <c r="A344" s="385"/>
      <c r="B344" s="401">
        <v>16</v>
      </c>
      <c r="C344" s="354" t="s">
        <v>118</v>
      </c>
      <c r="D344" s="356"/>
      <c r="E344" s="97"/>
      <c r="F344" s="107"/>
      <c r="G344" s="44"/>
      <c r="H344" s="45"/>
      <c r="I344" s="46"/>
      <c r="J344" s="136">
        <f>SUM(G344:I344)</f>
        <v>0</v>
      </c>
      <c r="K344" s="33">
        <f t="shared" ref="K344:K354" si="240">E344*J344</f>
        <v>0</v>
      </c>
      <c r="L344" s="17">
        <f t="shared" si="214"/>
        <v>0</v>
      </c>
      <c r="M344" s="34">
        <f t="shared" ref="M344:M354" si="241">ROUND(SUM(K344:L344),0)</f>
        <v>0</v>
      </c>
      <c r="N344" s="19">
        <f t="shared" ref="N344:N354" si="242">$N$4*$M344</f>
        <v>0</v>
      </c>
      <c r="O344" s="20">
        <f t="shared" ref="O344:O354" si="243">$O$4*$M344</f>
        <v>0</v>
      </c>
      <c r="P344" s="21"/>
      <c r="Q344" s="33">
        <f t="shared" ref="Q344:Q354" si="244">ROUND(SUM($N344:$P344),0)</f>
        <v>0</v>
      </c>
    </row>
    <row r="345" spans="1:17" x14ac:dyDescent="0.3">
      <c r="A345" s="385"/>
      <c r="B345" s="396"/>
      <c r="C345" s="398"/>
      <c r="D345" s="379"/>
      <c r="E345" s="98"/>
      <c r="F345" s="104"/>
      <c r="G345" s="57"/>
      <c r="H345" s="58"/>
      <c r="I345" s="59"/>
      <c r="J345" s="136">
        <f t="shared" ref="J345:J354" si="245">SUM(G345:I345)</f>
        <v>0</v>
      </c>
      <c r="K345" s="83">
        <f t="shared" si="240"/>
        <v>0</v>
      </c>
      <c r="L345" s="61">
        <f t="shared" si="214"/>
        <v>0</v>
      </c>
      <c r="M345" s="85">
        <f t="shared" si="241"/>
        <v>0</v>
      </c>
      <c r="N345" s="19">
        <f t="shared" si="242"/>
        <v>0</v>
      </c>
      <c r="O345" s="20">
        <f t="shared" si="243"/>
        <v>0</v>
      </c>
      <c r="P345" s="21"/>
      <c r="Q345" s="83">
        <f t="shared" si="244"/>
        <v>0</v>
      </c>
    </row>
    <row r="346" spans="1:17" x14ac:dyDescent="0.3">
      <c r="A346" s="385"/>
      <c r="B346" s="396"/>
      <c r="C346" s="398"/>
      <c r="D346" s="379"/>
      <c r="E346" s="98"/>
      <c r="F346" s="104"/>
      <c r="G346" s="57"/>
      <c r="H346" s="58"/>
      <c r="I346" s="59"/>
      <c r="J346" s="136">
        <f t="shared" si="245"/>
        <v>0</v>
      </c>
      <c r="K346" s="83">
        <f t="shared" si="240"/>
        <v>0</v>
      </c>
      <c r="L346" s="61">
        <f t="shared" si="214"/>
        <v>0</v>
      </c>
      <c r="M346" s="85">
        <f t="shared" si="241"/>
        <v>0</v>
      </c>
      <c r="N346" s="19">
        <f t="shared" si="242"/>
        <v>0</v>
      </c>
      <c r="O346" s="20">
        <f t="shared" si="243"/>
        <v>0</v>
      </c>
      <c r="P346" s="21"/>
      <c r="Q346" s="83">
        <f t="shared" si="244"/>
        <v>0</v>
      </c>
    </row>
    <row r="347" spans="1:17" x14ac:dyDescent="0.3">
      <c r="A347" s="385"/>
      <c r="B347" s="396"/>
      <c r="C347" s="398"/>
      <c r="D347" s="379"/>
      <c r="E347" s="98"/>
      <c r="F347" s="104"/>
      <c r="G347" s="57"/>
      <c r="H347" s="58"/>
      <c r="I347" s="59"/>
      <c r="J347" s="136">
        <f t="shared" si="245"/>
        <v>0</v>
      </c>
      <c r="K347" s="83">
        <f t="shared" si="240"/>
        <v>0</v>
      </c>
      <c r="L347" s="61">
        <f t="shared" si="214"/>
        <v>0</v>
      </c>
      <c r="M347" s="85">
        <f t="shared" si="241"/>
        <v>0</v>
      </c>
      <c r="N347" s="19">
        <f t="shared" si="242"/>
        <v>0</v>
      </c>
      <c r="O347" s="20">
        <f t="shared" si="243"/>
        <v>0</v>
      </c>
      <c r="P347" s="21"/>
      <c r="Q347" s="83">
        <f t="shared" si="244"/>
        <v>0</v>
      </c>
    </row>
    <row r="348" spans="1:17" x14ac:dyDescent="0.3">
      <c r="A348" s="385"/>
      <c r="B348" s="396"/>
      <c r="C348" s="398"/>
      <c r="D348" s="379"/>
      <c r="E348" s="98"/>
      <c r="F348" s="104"/>
      <c r="G348" s="57"/>
      <c r="H348" s="58"/>
      <c r="I348" s="59"/>
      <c r="J348" s="136">
        <f t="shared" si="245"/>
        <v>0</v>
      </c>
      <c r="K348" s="83">
        <f t="shared" si="240"/>
        <v>0</v>
      </c>
      <c r="L348" s="61">
        <f t="shared" si="214"/>
        <v>0</v>
      </c>
      <c r="M348" s="85">
        <f t="shared" si="241"/>
        <v>0</v>
      </c>
      <c r="N348" s="19">
        <f t="shared" si="242"/>
        <v>0</v>
      </c>
      <c r="O348" s="20">
        <f t="shared" si="243"/>
        <v>0</v>
      </c>
      <c r="P348" s="21"/>
      <c r="Q348" s="83">
        <f t="shared" si="244"/>
        <v>0</v>
      </c>
    </row>
    <row r="349" spans="1:17" x14ac:dyDescent="0.3">
      <c r="A349" s="385"/>
      <c r="B349" s="396"/>
      <c r="C349" s="398"/>
      <c r="D349" s="379"/>
      <c r="E349" s="98"/>
      <c r="F349" s="104"/>
      <c r="G349" s="57"/>
      <c r="H349" s="58"/>
      <c r="I349" s="59"/>
      <c r="J349" s="136">
        <f t="shared" si="245"/>
        <v>0</v>
      </c>
      <c r="K349" s="83">
        <f t="shared" si="240"/>
        <v>0</v>
      </c>
      <c r="L349" s="61">
        <f t="shared" si="214"/>
        <v>0</v>
      </c>
      <c r="M349" s="85">
        <f t="shared" si="241"/>
        <v>0</v>
      </c>
      <c r="N349" s="19">
        <f t="shared" si="242"/>
        <v>0</v>
      </c>
      <c r="O349" s="20">
        <f t="shared" si="243"/>
        <v>0</v>
      </c>
      <c r="P349" s="21"/>
      <c r="Q349" s="83">
        <f t="shared" si="244"/>
        <v>0</v>
      </c>
    </row>
    <row r="350" spans="1:17" x14ac:dyDescent="0.3">
      <c r="A350" s="385"/>
      <c r="B350" s="396"/>
      <c r="C350" s="398"/>
      <c r="D350" s="379"/>
      <c r="E350" s="98"/>
      <c r="F350" s="104"/>
      <c r="G350" s="57"/>
      <c r="H350" s="58"/>
      <c r="I350" s="59"/>
      <c r="J350" s="136">
        <f t="shared" si="245"/>
        <v>0</v>
      </c>
      <c r="K350" s="83">
        <f t="shared" si="240"/>
        <v>0</v>
      </c>
      <c r="L350" s="61">
        <f t="shared" si="214"/>
        <v>0</v>
      </c>
      <c r="M350" s="85">
        <f t="shared" si="241"/>
        <v>0</v>
      </c>
      <c r="N350" s="19">
        <f t="shared" si="242"/>
        <v>0</v>
      </c>
      <c r="O350" s="20">
        <f t="shared" si="243"/>
        <v>0</v>
      </c>
      <c r="P350" s="21"/>
      <c r="Q350" s="83">
        <f t="shared" si="244"/>
        <v>0</v>
      </c>
    </row>
    <row r="351" spans="1:17" x14ac:dyDescent="0.3">
      <c r="A351" s="385"/>
      <c r="B351" s="396"/>
      <c r="C351" s="398"/>
      <c r="D351" s="379"/>
      <c r="E351" s="98"/>
      <c r="F351" s="104"/>
      <c r="G351" s="57"/>
      <c r="H351" s="58"/>
      <c r="I351" s="59"/>
      <c r="J351" s="136">
        <f t="shared" si="245"/>
        <v>0</v>
      </c>
      <c r="K351" s="83">
        <f t="shared" si="240"/>
        <v>0</v>
      </c>
      <c r="L351" s="61">
        <f t="shared" si="214"/>
        <v>0</v>
      </c>
      <c r="M351" s="85">
        <f t="shared" si="241"/>
        <v>0</v>
      </c>
      <c r="N351" s="19">
        <f t="shared" si="242"/>
        <v>0</v>
      </c>
      <c r="O351" s="20">
        <f t="shared" si="243"/>
        <v>0</v>
      </c>
      <c r="P351" s="21"/>
      <c r="Q351" s="83">
        <f t="shared" si="244"/>
        <v>0</v>
      </c>
    </row>
    <row r="352" spans="1:17" x14ac:dyDescent="0.3">
      <c r="A352" s="385"/>
      <c r="B352" s="396"/>
      <c r="C352" s="398"/>
      <c r="D352" s="379"/>
      <c r="E352" s="98"/>
      <c r="F352" s="104"/>
      <c r="G352" s="57"/>
      <c r="H352" s="58"/>
      <c r="I352" s="59"/>
      <c r="J352" s="136">
        <f t="shared" si="245"/>
        <v>0</v>
      </c>
      <c r="K352" s="83">
        <f t="shared" si="240"/>
        <v>0</v>
      </c>
      <c r="L352" s="61">
        <f t="shared" si="214"/>
        <v>0</v>
      </c>
      <c r="M352" s="85">
        <f t="shared" si="241"/>
        <v>0</v>
      </c>
      <c r="N352" s="19">
        <f t="shared" si="242"/>
        <v>0</v>
      </c>
      <c r="O352" s="20">
        <f t="shared" si="243"/>
        <v>0</v>
      </c>
      <c r="P352" s="21"/>
      <c r="Q352" s="83">
        <f t="shared" si="244"/>
        <v>0</v>
      </c>
    </row>
    <row r="353" spans="1:17" x14ac:dyDescent="0.3">
      <c r="A353" s="385"/>
      <c r="B353" s="396"/>
      <c r="C353" s="398"/>
      <c r="D353" s="379"/>
      <c r="E353" s="98"/>
      <c r="F353" s="104"/>
      <c r="G353" s="57"/>
      <c r="H353" s="58"/>
      <c r="I353" s="59"/>
      <c r="J353" s="136">
        <f t="shared" si="245"/>
        <v>0</v>
      </c>
      <c r="K353" s="83">
        <f t="shared" si="240"/>
        <v>0</v>
      </c>
      <c r="L353" s="61">
        <f t="shared" si="214"/>
        <v>0</v>
      </c>
      <c r="M353" s="85">
        <f t="shared" si="241"/>
        <v>0</v>
      </c>
      <c r="N353" s="19">
        <f t="shared" si="242"/>
        <v>0</v>
      </c>
      <c r="O353" s="20">
        <f t="shared" si="243"/>
        <v>0</v>
      </c>
      <c r="P353" s="21"/>
      <c r="Q353" s="83">
        <f t="shared" si="244"/>
        <v>0</v>
      </c>
    </row>
    <row r="354" spans="1:17" ht="15" thickBot="1" x14ac:dyDescent="0.35">
      <c r="A354" s="385"/>
      <c r="B354" s="397"/>
      <c r="C354" s="399"/>
      <c r="D354" s="380"/>
      <c r="E354" s="99"/>
      <c r="F354" s="105"/>
      <c r="G354" s="63"/>
      <c r="H354" s="64"/>
      <c r="I354" s="65"/>
      <c r="J354" s="136">
        <f t="shared" si="245"/>
        <v>0</v>
      </c>
      <c r="K354" s="84">
        <f t="shared" si="240"/>
        <v>0</v>
      </c>
      <c r="L354" s="67">
        <f t="shared" si="214"/>
        <v>0</v>
      </c>
      <c r="M354" s="86">
        <f t="shared" si="241"/>
        <v>0</v>
      </c>
      <c r="N354" s="69">
        <f t="shared" si="242"/>
        <v>0</v>
      </c>
      <c r="O354" s="70">
        <f t="shared" si="243"/>
        <v>0</v>
      </c>
      <c r="P354" s="71"/>
      <c r="Q354" s="84">
        <f t="shared" si="244"/>
        <v>0</v>
      </c>
    </row>
    <row r="355" spans="1:17" ht="15" thickBot="1" x14ac:dyDescent="0.35">
      <c r="A355" s="385"/>
      <c r="B355" s="402" t="s">
        <v>163</v>
      </c>
      <c r="C355" s="403"/>
      <c r="D355" s="404"/>
      <c r="E355" s="101">
        <f t="shared" ref="E355:O355" si="246">SUM(E344:E354)</f>
        <v>0</v>
      </c>
      <c r="F355" s="108"/>
      <c r="G355" s="158"/>
      <c r="H355" s="159"/>
      <c r="I355" s="159"/>
      <c r="J355" s="159"/>
      <c r="K355" s="79">
        <f>SUM(K344:K354)</f>
        <v>0</v>
      </c>
      <c r="L355" s="79">
        <f t="shared" si="246"/>
        <v>0</v>
      </c>
      <c r="M355" s="80">
        <f t="shared" si="246"/>
        <v>0</v>
      </c>
      <c r="N355" s="81">
        <f t="shared" si="246"/>
        <v>0</v>
      </c>
      <c r="O355" s="82">
        <f t="shared" si="246"/>
        <v>0</v>
      </c>
      <c r="P355" s="74"/>
      <c r="Q355" s="79">
        <f t="shared" ref="Q355" si="247">SUM(Q344:Q354)</f>
        <v>0</v>
      </c>
    </row>
    <row r="356" spans="1:17" x14ac:dyDescent="0.3">
      <c r="A356" s="385"/>
      <c r="B356" s="401">
        <v>17</v>
      </c>
      <c r="C356" s="354" t="s">
        <v>119</v>
      </c>
      <c r="D356" s="356"/>
      <c r="E356" s="97"/>
      <c r="F356" s="107"/>
      <c r="G356" s="44"/>
      <c r="H356" s="45"/>
      <c r="I356" s="46"/>
      <c r="J356" s="136">
        <f>SUM(G356:I356)</f>
        <v>0</v>
      </c>
      <c r="K356" s="33">
        <f t="shared" ref="K356:K366" si="248">E356*J356</f>
        <v>0</v>
      </c>
      <c r="L356" s="17">
        <f t="shared" si="223"/>
        <v>0</v>
      </c>
      <c r="M356" s="34">
        <f t="shared" ref="M356:M366" si="249">ROUND(SUM(K356:L356),0)</f>
        <v>0</v>
      </c>
      <c r="N356" s="19">
        <f t="shared" ref="N356:N366" si="250">$N$4*$M356</f>
        <v>0</v>
      </c>
      <c r="O356" s="20">
        <f t="shared" ref="O356:O366" si="251">$O$4*$M356</f>
        <v>0</v>
      </c>
      <c r="P356" s="21"/>
      <c r="Q356" s="33">
        <f t="shared" ref="Q356:Q366" si="252">ROUND(SUM($N356:$P356),0)</f>
        <v>0</v>
      </c>
    </row>
    <row r="357" spans="1:17" x14ac:dyDescent="0.3">
      <c r="A357" s="385"/>
      <c r="B357" s="396"/>
      <c r="C357" s="398"/>
      <c r="D357" s="379"/>
      <c r="E357" s="98"/>
      <c r="F357" s="104"/>
      <c r="G357" s="57"/>
      <c r="H357" s="58"/>
      <c r="I357" s="59"/>
      <c r="J357" s="136">
        <f t="shared" ref="J357:J366" si="253">SUM(G357:I357)</f>
        <v>0</v>
      </c>
      <c r="K357" s="83">
        <f t="shared" si="248"/>
        <v>0</v>
      </c>
      <c r="L357" s="61">
        <f t="shared" si="223"/>
        <v>0</v>
      </c>
      <c r="M357" s="85">
        <f t="shared" si="249"/>
        <v>0</v>
      </c>
      <c r="N357" s="19">
        <f t="shared" si="250"/>
        <v>0</v>
      </c>
      <c r="O357" s="20">
        <f t="shared" si="251"/>
        <v>0</v>
      </c>
      <c r="P357" s="21"/>
      <c r="Q357" s="83">
        <f t="shared" si="252"/>
        <v>0</v>
      </c>
    </row>
    <row r="358" spans="1:17" x14ac:dyDescent="0.3">
      <c r="A358" s="385"/>
      <c r="B358" s="396"/>
      <c r="C358" s="398"/>
      <c r="D358" s="379"/>
      <c r="E358" s="98"/>
      <c r="F358" s="104"/>
      <c r="G358" s="57"/>
      <c r="H358" s="58"/>
      <c r="I358" s="59"/>
      <c r="J358" s="136">
        <f t="shared" si="253"/>
        <v>0</v>
      </c>
      <c r="K358" s="83">
        <f t="shared" si="248"/>
        <v>0</v>
      </c>
      <c r="L358" s="61">
        <f t="shared" si="223"/>
        <v>0</v>
      </c>
      <c r="M358" s="85">
        <f t="shared" si="249"/>
        <v>0</v>
      </c>
      <c r="N358" s="19">
        <f t="shared" si="250"/>
        <v>0</v>
      </c>
      <c r="O358" s="20">
        <f t="shared" si="251"/>
        <v>0</v>
      </c>
      <c r="P358" s="21"/>
      <c r="Q358" s="83">
        <f t="shared" si="252"/>
        <v>0</v>
      </c>
    </row>
    <row r="359" spans="1:17" x14ac:dyDescent="0.3">
      <c r="A359" s="385"/>
      <c r="B359" s="396"/>
      <c r="C359" s="398"/>
      <c r="D359" s="379"/>
      <c r="E359" s="98"/>
      <c r="F359" s="104"/>
      <c r="G359" s="57"/>
      <c r="H359" s="58"/>
      <c r="I359" s="59"/>
      <c r="J359" s="136">
        <f t="shared" si="253"/>
        <v>0</v>
      </c>
      <c r="K359" s="83">
        <f t="shared" si="248"/>
        <v>0</v>
      </c>
      <c r="L359" s="61">
        <f t="shared" si="223"/>
        <v>0</v>
      </c>
      <c r="M359" s="85">
        <f t="shared" si="249"/>
        <v>0</v>
      </c>
      <c r="N359" s="19">
        <f t="shared" si="250"/>
        <v>0</v>
      </c>
      <c r="O359" s="20">
        <f t="shared" si="251"/>
        <v>0</v>
      </c>
      <c r="P359" s="21"/>
      <c r="Q359" s="83">
        <f t="shared" si="252"/>
        <v>0</v>
      </c>
    </row>
    <row r="360" spans="1:17" x14ac:dyDescent="0.3">
      <c r="A360" s="385"/>
      <c r="B360" s="396"/>
      <c r="C360" s="398"/>
      <c r="D360" s="379"/>
      <c r="E360" s="98"/>
      <c r="F360" s="104"/>
      <c r="G360" s="57"/>
      <c r="H360" s="58"/>
      <c r="I360" s="59"/>
      <c r="J360" s="136">
        <f t="shared" si="253"/>
        <v>0</v>
      </c>
      <c r="K360" s="83">
        <f t="shared" si="248"/>
        <v>0</v>
      </c>
      <c r="L360" s="61">
        <f t="shared" si="223"/>
        <v>0</v>
      </c>
      <c r="M360" s="85">
        <f t="shared" si="249"/>
        <v>0</v>
      </c>
      <c r="N360" s="19">
        <f t="shared" si="250"/>
        <v>0</v>
      </c>
      <c r="O360" s="20">
        <f t="shared" si="251"/>
        <v>0</v>
      </c>
      <c r="P360" s="21"/>
      <c r="Q360" s="83">
        <f t="shared" si="252"/>
        <v>0</v>
      </c>
    </row>
    <row r="361" spans="1:17" x14ac:dyDescent="0.3">
      <c r="A361" s="385"/>
      <c r="B361" s="396"/>
      <c r="C361" s="398"/>
      <c r="D361" s="379"/>
      <c r="E361" s="98"/>
      <c r="F361" s="104"/>
      <c r="G361" s="57"/>
      <c r="H361" s="58"/>
      <c r="I361" s="59"/>
      <c r="J361" s="136">
        <f t="shared" si="253"/>
        <v>0</v>
      </c>
      <c r="K361" s="83">
        <f t="shared" si="248"/>
        <v>0</v>
      </c>
      <c r="L361" s="61">
        <f t="shared" si="223"/>
        <v>0</v>
      </c>
      <c r="M361" s="85">
        <f t="shared" si="249"/>
        <v>0</v>
      </c>
      <c r="N361" s="19">
        <f t="shared" si="250"/>
        <v>0</v>
      </c>
      <c r="O361" s="20">
        <f t="shared" si="251"/>
        <v>0</v>
      </c>
      <c r="P361" s="21"/>
      <c r="Q361" s="83">
        <f t="shared" si="252"/>
        <v>0</v>
      </c>
    </row>
    <row r="362" spans="1:17" x14ac:dyDescent="0.3">
      <c r="A362" s="385"/>
      <c r="B362" s="396"/>
      <c r="C362" s="398"/>
      <c r="D362" s="379"/>
      <c r="E362" s="98"/>
      <c r="F362" s="104"/>
      <c r="G362" s="57"/>
      <c r="H362" s="58"/>
      <c r="I362" s="59"/>
      <c r="J362" s="136">
        <f t="shared" si="253"/>
        <v>0</v>
      </c>
      <c r="K362" s="83">
        <f t="shared" si="248"/>
        <v>0</v>
      </c>
      <c r="L362" s="61">
        <f t="shared" si="223"/>
        <v>0</v>
      </c>
      <c r="M362" s="85">
        <f t="shared" si="249"/>
        <v>0</v>
      </c>
      <c r="N362" s="19">
        <f t="shared" si="250"/>
        <v>0</v>
      </c>
      <c r="O362" s="20">
        <f t="shared" si="251"/>
        <v>0</v>
      </c>
      <c r="P362" s="21"/>
      <c r="Q362" s="83">
        <f t="shared" si="252"/>
        <v>0</v>
      </c>
    </row>
    <row r="363" spans="1:17" x14ac:dyDescent="0.3">
      <c r="A363" s="385"/>
      <c r="B363" s="396"/>
      <c r="C363" s="398"/>
      <c r="D363" s="379"/>
      <c r="E363" s="98"/>
      <c r="F363" s="104"/>
      <c r="G363" s="57"/>
      <c r="H363" s="58"/>
      <c r="I363" s="59"/>
      <c r="J363" s="136">
        <f t="shared" si="253"/>
        <v>0</v>
      </c>
      <c r="K363" s="83">
        <f t="shared" si="248"/>
        <v>0</v>
      </c>
      <c r="L363" s="61">
        <f t="shared" si="223"/>
        <v>0</v>
      </c>
      <c r="M363" s="85">
        <f t="shared" si="249"/>
        <v>0</v>
      </c>
      <c r="N363" s="19">
        <f t="shared" si="250"/>
        <v>0</v>
      </c>
      <c r="O363" s="20">
        <f t="shared" si="251"/>
        <v>0</v>
      </c>
      <c r="P363" s="21"/>
      <c r="Q363" s="83">
        <f t="shared" si="252"/>
        <v>0</v>
      </c>
    </row>
    <row r="364" spans="1:17" x14ac:dyDescent="0.3">
      <c r="A364" s="385"/>
      <c r="B364" s="396"/>
      <c r="C364" s="398"/>
      <c r="D364" s="379"/>
      <c r="E364" s="98"/>
      <c r="F364" s="104"/>
      <c r="G364" s="57"/>
      <c r="H364" s="58"/>
      <c r="I364" s="59"/>
      <c r="J364" s="136">
        <f t="shared" si="253"/>
        <v>0</v>
      </c>
      <c r="K364" s="83">
        <f t="shared" si="248"/>
        <v>0</v>
      </c>
      <c r="L364" s="61">
        <f t="shared" si="223"/>
        <v>0</v>
      </c>
      <c r="M364" s="85">
        <f t="shared" si="249"/>
        <v>0</v>
      </c>
      <c r="N364" s="19">
        <f t="shared" si="250"/>
        <v>0</v>
      </c>
      <c r="O364" s="20">
        <f t="shared" si="251"/>
        <v>0</v>
      </c>
      <c r="P364" s="21"/>
      <c r="Q364" s="83">
        <f t="shared" si="252"/>
        <v>0</v>
      </c>
    </row>
    <row r="365" spans="1:17" x14ac:dyDescent="0.3">
      <c r="A365" s="385"/>
      <c r="B365" s="396"/>
      <c r="C365" s="398"/>
      <c r="D365" s="379"/>
      <c r="E365" s="98"/>
      <c r="F365" s="104"/>
      <c r="G365" s="57"/>
      <c r="H365" s="58"/>
      <c r="I365" s="59"/>
      <c r="J365" s="136">
        <f t="shared" si="253"/>
        <v>0</v>
      </c>
      <c r="K365" s="83">
        <f t="shared" si="248"/>
        <v>0</v>
      </c>
      <c r="L365" s="61">
        <f t="shared" si="223"/>
        <v>0</v>
      </c>
      <c r="M365" s="85">
        <f t="shared" si="249"/>
        <v>0</v>
      </c>
      <c r="N365" s="19">
        <f t="shared" si="250"/>
        <v>0</v>
      </c>
      <c r="O365" s="20">
        <f t="shared" si="251"/>
        <v>0</v>
      </c>
      <c r="P365" s="21"/>
      <c r="Q365" s="83">
        <f t="shared" si="252"/>
        <v>0</v>
      </c>
    </row>
    <row r="366" spans="1:17" ht="15" thickBot="1" x14ac:dyDescent="0.35">
      <c r="A366" s="385"/>
      <c r="B366" s="397"/>
      <c r="C366" s="399"/>
      <c r="D366" s="380"/>
      <c r="E366" s="99"/>
      <c r="F366" s="105"/>
      <c r="G366" s="63"/>
      <c r="H366" s="64"/>
      <c r="I366" s="65"/>
      <c r="J366" s="136">
        <f t="shared" si="253"/>
        <v>0</v>
      </c>
      <c r="K366" s="84">
        <f t="shared" si="248"/>
        <v>0</v>
      </c>
      <c r="L366" s="67">
        <f t="shared" si="223"/>
        <v>0</v>
      </c>
      <c r="M366" s="86">
        <f t="shared" si="249"/>
        <v>0</v>
      </c>
      <c r="N366" s="69">
        <f t="shared" si="250"/>
        <v>0</v>
      </c>
      <c r="O366" s="70">
        <f t="shared" si="251"/>
        <v>0</v>
      </c>
      <c r="P366" s="71"/>
      <c r="Q366" s="84">
        <f t="shared" si="252"/>
        <v>0</v>
      </c>
    </row>
    <row r="367" spans="1:17" ht="15" thickBot="1" x14ac:dyDescent="0.35">
      <c r="A367" s="386"/>
      <c r="B367" s="402" t="s">
        <v>164</v>
      </c>
      <c r="C367" s="403"/>
      <c r="D367" s="404"/>
      <c r="E367" s="101">
        <f t="shared" ref="E367:O367" si="254">SUM(E356:E366)</f>
        <v>0</v>
      </c>
      <c r="F367" s="108"/>
      <c r="G367" s="158"/>
      <c r="H367" s="159"/>
      <c r="I367" s="159"/>
      <c r="J367" s="159"/>
      <c r="K367" s="79">
        <f>SUM(K356:K366)</f>
        <v>0</v>
      </c>
      <c r="L367" s="79">
        <f t="shared" si="254"/>
        <v>0</v>
      </c>
      <c r="M367" s="80">
        <f t="shared" si="254"/>
        <v>0</v>
      </c>
      <c r="N367" s="81">
        <f t="shared" si="254"/>
        <v>0</v>
      </c>
      <c r="O367" s="82">
        <f t="shared" si="254"/>
        <v>0</v>
      </c>
      <c r="P367" s="74"/>
      <c r="Q367" s="79">
        <f t="shared" ref="Q367" si="255">SUM(Q356:Q366)</f>
        <v>0</v>
      </c>
    </row>
    <row r="368" spans="1:17" x14ac:dyDescent="0.3">
      <c r="A368" s="179"/>
      <c r="B368" s="395" t="s">
        <v>15</v>
      </c>
      <c r="C368" s="363" t="s">
        <v>87</v>
      </c>
      <c r="D368" s="365" t="s">
        <v>88</v>
      </c>
      <c r="E368" s="97"/>
      <c r="F368" s="107"/>
      <c r="G368" s="44"/>
      <c r="H368" s="45"/>
      <c r="I368" s="46"/>
      <c r="J368" s="136">
        <f>SUM(G368:I368)</f>
        <v>0</v>
      </c>
      <c r="K368" s="15">
        <f>E368*J368</f>
        <v>0</v>
      </c>
      <c r="L368" s="17">
        <f>25%*K368</f>
        <v>0</v>
      </c>
      <c r="M368" s="18">
        <f t="shared" ref="M368:M378" si="256">ROUND(SUM(K368:L368),0)</f>
        <v>0</v>
      </c>
      <c r="N368" s="19">
        <f>$N$4*$M368</f>
        <v>0</v>
      </c>
      <c r="O368" s="20">
        <f>$O$4*$M368</f>
        <v>0</v>
      </c>
      <c r="P368" s="21"/>
      <c r="Q368" s="15">
        <f>ROUND(SUM($N368:$P368),0)</f>
        <v>0</v>
      </c>
    </row>
    <row r="369" spans="1:17" x14ac:dyDescent="0.3">
      <c r="A369" s="198"/>
      <c r="B369" s="396"/>
      <c r="C369" s="398"/>
      <c r="D369" s="379"/>
      <c r="E369" s="98"/>
      <c r="F369" s="104"/>
      <c r="G369" s="57"/>
      <c r="H369" s="58"/>
      <c r="I369" s="59"/>
      <c r="J369" s="136">
        <f t="shared" ref="J369:J378" si="257">SUM(G369:I369)</f>
        <v>0</v>
      </c>
      <c r="K369" s="60">
        <f t="shared" ref="K369:K378" si="258">E369*J369</f>
        <v>0</v>
      </c>
      <c r="L369" s="61">
        <f t="shared" ref="L369:L378" si="259">25%*K369</f>
        <v>0</v>
      </c>
      <c r="M369" s="62">
        <f t="shared" si="256"/>
        <v>0</v>
      </c>
      <c r="N369" s="19">
        <f t="shared" ref="N369:N378" si="260">$N$4*$M369</f>
        <v>0</v>
      </c>
      <c r="O369" s="20">
        <f t="shared" ref="O369:O378" si="261">$O$4*$M369</f>
        <v>0</v>
      </c>
      <c r="P369" s="21"/>
      <c r="Q369" s="60">
        <f t="shared" ref="Q369:Q378" si="262">ROUND(SUM($N369:$P369),0)</f>
        <v>0</v>
      </c>
    </row>
    <row r="370" spans="1:17" x14ac:dyDescent="0.3">
      <c r="A370" s="198"/>
      <c r="B370" s="396"/>
      <c r="C370" s="398"/>
      <c r="D370" s="379"/>
      <c r="E370" s="98"/>
      <c r="F370" s="104"/>
      <c r="G370" s="57"/>
      <c r="H370" s="58"/>
      <c r="I370" s="59"/>
      <c r="J370" s="136">
        <f t="shared" si="257"/>
        <v>0</v>
      </c>
      <c r="K370" s="60">
        <f t="shared" si="258"/>
        <v>0</v>
      </c>
      <c r="L370" s="61">
        <f t="shared" si="259"/>
        <v>0</v>
      </c>
      <c r="M370" s="62">
        <f t="shared" si="256"/>
        <v>0</v>
      </c>
      <c r="N370" s="19">
        <f t="shared" si="260"/>
        <v>0</v>
      </c>
      <c r="O370" s="20">
        <f t="shared" si="261"/>
        <v>0</v>
      </c>
      <c r="P370" s="21"/>
      <c r="Q370" s="60">
        <f t="shared" si="262"/>
        <v>0</v>
      </c>
    </row>
    <row r="371" spans="1:17" x14ac:dyDescent="0.3">
      <c r="A371" s="198"/>
      <c r="B371" s="396"/>
      <c r="C371" s="398"/>
      <c r="D371" s="379"/>
      <c r="E371" s="98"/>
      <c r="F371" s="104"/>
      <c r="G371" s="57"/>
      <c r="H371" s="58"/>
      <c r="I371" s="59"/>
      <c r="J371" s="136">
        <f t="shared" si="257"/>
        <v>0</v>
      </c>
      <c r="K371" s="60">
        <f t="shared" si="258"/>
        <v>0</v>
      </c>
      <c r="L371" s="61">
        <f t="shared" si="259"/>
        <v>0</v>
      </c>
      <c r="M371" s="62">
        <f t="shared" si="256"/>
        <v>0</v>
      </c>
      <c r="N371" s="19">
        <f t="shared" si="260"/>
        <v>0</v>
      </c>
      <c r="O371" s="20">
        <f t="shared" si="261"/>
        <v>0</v>
      </c>
      <c r="P371" s="21"/>
      <c r="Q371" s="60">
        <f t="shared" si="262"/>
        <v>0</v>
      </c>
    </row>
    <row r="372" spans="1:17" x14ac:dyDescent="0.3">
      <c r="A372" s="198"/>
      <c r="B372" s="396"/>
      <c r="C372" s="398"/>
      <c r="D372" s="379"/>
      <c r="E372" s="98"/>
      <c r="F372" s="104"/>
      <c r="G372" s="57"/>
      <c r="H372" s="58"/>
      <c r="I372" s="59"/>
      <c r="J372" s="136">
        <f t="shared" si="257"/>
        <v>0</v>
      </c>
      <c r="K372" s="60">
        <f t="shared" si="258"/>
        <v>0</v>
      </c>
      <c r="L372" s="61">
        <f t="shared" si="259"/>
        <v>0</v>
      </c>
      <c r="M372" s="62">
        <f t="shared" si="256"/>
        <v>0</v>
      </c>
      <c r="N372" s="19">
        <f t="shared" si="260"/>
        <v>0</v>
      </c>
      <c r="O372" s="20">
        <f t="shared" si="261"/>
        <v>0</v>
      </c>
      <c r="P372" s="21"/>
      <c r="Q372" s="60">
        <f t="shared" si="262"/>
        <v>0</v>
      </c>
    </row>
    <row r="373" spans="1:17" x14ac:dyDescent="0.3">
      <c r="A373" s="198"/>
      <c r="B373" s="396"/>
      <c r="C373" s="398"/>
      <c r="D373" s="379"/>
      <c r="E373" s="98"/>
      <c r="F373" s="104"/>
      <c r="G373" s="57"/>
      <c r="H373" s="58"/>
      <c r="I373" s="59"/>
      <c r="J373" s="136">
        <f t="shared" si="257"/>
        <v>0</v>
      </c>
      <c r="K373" s="60">
        <f t="shared" si="258"/>
        <v>0</v>
      </c>
      <c r="L373" s="61">
        <f t="shared" si="259"/>
        <v>0</v>
      </c>
      <c r="M373" s="62">
        <f t="shared" si="256"/>
        <v>0</v>
      </c>
      <c r="N373" s="19">
        <f t="shared" si="260"/>
        <v>0</v>
      </c>
      <c r="O373" s="20">
        <f t="shared" si="261"/>
        <v>0</v>
      </c>
      <c r="P373" s="21"/>
      <c r="Q373" s="60">
        <f t="shared" si="262"/>
        <v>0</v>
      </c>
    </row>
    <row r="374" spans="1:17" x14ac:dyDescent="0.3">
      <c r="A374" s="198"/>
      <c r="B374" s="396"/>
      <c r="C374" s="398"/>
      <c r="D374" s="379"/>
      <c r="E374" s="98"/>
      <c r="F374" s="104"/>
      <c r="G374" s="57"/>
      <c r="H374" s="58"/>
      <c r="I374" s="59"/>
      <c r="J374" s="136">
        <f t="shared" si="257"/>
        <v>0</v>
      </c>
      <c r="K374" s="60">
        <f t="shared" si="258"/>
        <v>0</v>
      </c>
      <c r="L374" s="61">
        <f t="shared" si="259"/>
        <v>0</v>
      </c>
      <c r="M374" s="62">
        <f t="shared" si="256"/>
        <v>0</v>
      </c>
      <c r="N374" s="19">
        <f t="shared" si="260"/>
        <v>0</v>
      </c>
      <c r="O374" s="20">
        <f t="shared" si="261"/>
        <v>0</v>
      </c>
      <c r="P374" s="21"/>
      <c r="Q374" s="60">
        <f t="shared" si="262"/>
        <v>0</v>
      </c>
    </row>
    <row r="375" spans="1:17" x14ac:dyDescent="0.3">
      <c r="A375" s="198"/>
      <c r="B375" s="396"/>
      <c r="C375" s="398"/>
      <c r="D375" s="379"/>
      <c r="E375" s="98"/>
      <c r="F375" s="104"/>
      <c r="G375" s="57"/>
      <c r="H375" s="58"/>
      <c r="I375" s="59"/>
      <c r="J375" s="136">
        <f t="shared" si="257"/>
        <v>0</v>
      </c>
      <c r="K375" s="60">
        <f t="shared" si="258"/>
        <v>0</v>
      </c>
      <c r="L375" s="61">
        <f t="shared" si="259"/>
        <v>0</v>
      </c>
      <c r="M375" s="62">
        <f t="shared" si="256"/>
        <v>0</v>
      </c>
      <c r="N375" s="19">
        <f t="shared" si="260"/>
        <v>0</v>
      </c>
      <c r="O375" s="20">
        <f t="shared" si="261"/>
        <v>0</v>
      </c>
      <c r="P375" s="21"/>
      <c r="Q375" s="60">
        <f t="shared" si="262"/>
        <v>0</v>
      </c>
    </row>
    <row r="376" spans="1:17" x14ac:dyDescent="0.3">
      <c r="A376" s="198"/>
      <c r="B376" s="396"/>
      <c r="C376" s="398"/>
      <c r="D376" s="379"/>
      <c r="E376" s="98"/>
      <c r="F376" s="104"/>
      <c r="G376" s="57"/>
      <c r="H376" s="58"/>
      <c r="I376" s="59"/>
      <c r="J376" s="136">
        <f t="shared" si="257"/>
        <v>0</v>
      </c>
      <c r="K376" s="60">
        <f t="shared" si="258"/>
        <v>0</v>
      </c>
      <c r="L376" s="61">
        <f t="shared" si="259"/>
        <v>0</v>
      </c>
      <c r="M376" s="62">
        <f t="shared" si="256"/>
        <v>0</v>
      </c>
      <c r="N376" s="19">
        <f t="shared" si="260"/>
        <v>0</v>
      </c>
      <c r="O376" s="20">
        <f t="shared" si="261"/>
        <v>0</v>
      </c>
      <c r="P376" s="21"/>
      <c r="Q376" s="60">
        <f t="shared" si="262"/>
        <v>0</v>
      </c>
    </row>
    <row r="377" spans="1:17" x14ac:dyDescent="0.3">
      <c r="A377" s="198"/>
      <c r="B377" s="396"/>
      <c r="C377" s="398"/>
      <c r="D377" s="379"/>
      <c r="E377" s="98"/>
      <c r="F377" s="104"/>
      <c r="G377" s="57"/>
      <c r="H377" s="58"/>
      <c r="I377" s="59"/>
      <c r="J377" s="136">
        <f t="shared" si="257"/>
        <v>0</v>
      </c>
      <c r="K377" s="60">
        <f t="shared" si="258"/>
        <v>0</v>
      </c>
      <c r="L377" s="61">
        <f t="shared" si="259"/>
        <v>0</v>
      </c>
      <c r="M377" s="62">
        <f t="shared" si="256"/>
        <v>0</v>
      </c>
      <c r="N377" s="19">
        <f t="shared" si="260"/>
        <v>0</v>
      </c>
      <c r="O377" s="20">
        <f t="shared" si="261"/>
        <v>0</v>
      </c>
      <c r="P377" s="21"/>
      <c r="Q377" s="60">
        <f t="shared" si="262"/>
        <v>0</v>
      </c>
    </row>
    <row r="378" spans="1:17" ht="15" thickBot="1" x14ac:dyDescent="0.35">
      <c r="A378" s="198"/>
      <c r="B378" s="397"/>
      <c r="C378" s="399"/>
      <c r="D378" s="380"/>
      <c r="E378" s="99"/>
      <c r="F378" s="105"/>
      <c r="G378" s="63"/>
      <c r="H378" s="64"/>
      <c r="I378" s="65"/>
      <c r="J378" s="136">
        <f t="shared" si="257"/>
        <v>0</v>
      </c>
      <c r="K378" s="66">
        <f t="shared" si="258"/>
        <v>0</v>
      </c>
      <c r="L378" s="67">
        <f t="shared" si="259"/>
        <v>0</v>
      </c>
      <c r="M378" s="68">
        <f t="shared" si="256"/>
        <v>0</v>
      </c>
      <c r="N378" s="69">
        <f t="shared" si="260"/>
        <v>0</v>
      </c>
      <c r="O378" s="70">
        <f t="shared" si="261"/>
        <v>0</v>
      </c>
      <c r="P378" s="71"/>
      <c r="Q378" s="66">
        <f t="shared" si="262"/>
        <v>0</v>
      </c>
    </row>
    <row r="379" spans="1:17" ht="15" thickBot="1" x14ac:dyDescent="0.35">
      <c r="A379" s="198"/>
      <c r="B379" s="359" t="s">
        <v>140</v>
      </c>
      <c r="C379" s="359"/>
      <c r="D379" s="360"/>
      <c r="E379" s="100">
        <f>SUM(E368:E378)</f>
        <v>0</v>
      </c>
      <c r="F379" s="106"/>
      <c r="G379" s="158"/>
      <c r="H379" s="159"/>
      <c r="I379" s="159"/>
      <c r="J379" s="159"/>
      <c r="K379" s="72">
        <f t="shared" ref="K379:O379" si="263">SUM(K368:K378)</f>
        <v>0</v>
      </c>
      <c r="L379" s="72">
        <f t="shared" si="263"/>
        <v>0</v>
      </c>
      <c r="M379" s="73">
        <f t="shared" si="263"/>
        <v>0</v>
      </c>
      <c r="N379" s="77">
        <f t="shared" si="263"/>
        <v>0</v>
      </c>
      <c r="O379" s="78">
        <f t="shared" si="263"/>
        <v>0</v>
      </c>
      <c r="P379" s="74"/>
      <c r="Q379" s="72">
        <f>SUM(Q368:Q378)</f>
        <v>0</v>
      </c>
    </row>
    <row r="380" spans="1:17" x14ac:dyDescent="0.3">
      <c r="A380" s="198"/>
      <c r="B380" s="395" t="s">
        <v>16</v>
      </c>
      <c r="C380" s="363" t="s">
        <v>89</v>
      </c>
      <c r="D380" s="365" t="s">
        <v>90</v>
      </c>
      <c r="E380" s="97"/>
      <c r="F380" s="107"/>
      <c r="G380" s="44"/>
      <c r="H380" s="45"/>
      <c r="I380" s="46"/>
      <c r="J380" s="136">
        <f>SUM(G380:I380)</f>
        <v>0</v>
      </c>
      <c r="K380" s="15">
        <f>E380*J380</f>
        <v>0</v>
      </c>
      <c r="L380" s="17">
        <f>25%*K380</f>
        <v>0</v>
      </c>
      <c r="M380" s="18">
        <f t="shared" ref="M380:M390" si="264">ROUND(SUM(K380:L380),0)</f>
        <v>0</v>
      </c>
      <c r="N380" s="19">
        <f>$N$4*$M380</f>
        <v>0</v>
      </c>
      <c r="O380" s="20">
        <f>$O$4*$M380</f>
        <v>0</v>
      </c>
      <c r="P380" s="21"/>
      <c r="Q380" s="15">
        <f>ROUND(SUM($N380:$P380),0)</f>
        <v>0</v>
      </c>
    </row>
    <row r="381" spans="1:17" x14ac:dyDescent="0.3">
      <c r="A381" s="198"/>
      <c r="B381" s="396"/>
      <c r="C381" s="398"/>
      <c r="D381" s="379"/>
      <c r="E381" s="98"/>
      <c r="F381" s="104"/>
      <c r="G381" s="57"/>
      <c r="H381" s="58"/>
      <c r="I381" s="59"/>
      <c r="J381" s="136">
        <f t="shared" ref="J381:J390" si="265">SUM(G381:I381)</f>
        <v>0</v>
      </c>
      <c r="K381" s="60">
        <f t="shared" ref="K381:K390" si="266">E381*J381</f>
        <v>0</v>
      </c>
      <c r="L381" s="61">
        <f t="shared" ref="L381:L390" si="267">25%*K381</f>
        <v>0</v>
      </c>
      <c r="M381" s="62">
        <f t="shared" si="264"/>
        <v>0</v>
      </c>
      <c r="N381" s="19">
        <f t="shared" ref="N381:N390" si="268">$N$4*$M381</f>
        <v>0</v>
      </c>
      <c r="O381" s="20">
        <f t="shared" ref="O381:O390" si="269">$O$4*$M381</f>
        <v>0</v>
      </c>
      <c r="P381" s="21"/>
      <c r="Q381" s="60">
        <f t="shared" ref="Q381:Q390" si="270">ROUND(SUM($N381:$P381),0)</f>
        <v>0</v>
      </c>
    </row>
    <row r="382" spans="1:17" x14ac:dyDescent="0.3">
      <c r="A382" s="198"/>
      <c r="B382" s="396"/>
      <c r="C382" s="398"/>
      <c r="D382" s="379"/>
      <c r="E382" s="98"/>
      <c r="F382" s="104"/>
      <c r="G382" s="57"/>
      <c r="H382" s="58"/>
      <c r="I382" s="59"/>
      <c r="J382" s="136">
        <f t="shared" si="265"/>
        <v>0</v>
      </c>
      <c r="K382" s="60">
        <f t="shared" si="266"/>
        <v>0</v>
      </c>
      <c r="L382" s="61">
        <f t="shared" si="267"/>
        <v>0</v>
      </c>
      <c r="M382" s="62">
        <f t="shared" si="264"/>
        <v>0</v>
      </c>
      <c r="N382" s="19">
        <f t="shared" si="268"/>
        <v>0</v>
      </c>
      <c r="O382" s="20">
        <f t="shared" si="269"/>
        <v>0</v>
      </c>
      <c r="P382" s="21"/>
      <c r="Q382" s="60">
        <f t="shared" si="270"/>
        <v>0</v>
      </c>
    </row>
    <row r="383" spans="1:17" x14ac:dyDescent="0.3">
      <c r="A383" s="198"/>
      <c r="B383" s="396"/>
      <c r="C383" s="398"/>
      <c r="D383" s="379"/>
      <c r="E383" s="98"/>
      <c r="F383" s="104"/>
      <c r="G383" s="57"/>
      <c r="H383" s="58"/>
      <c r="I383" s="59"/>
      <c r="J383" s="136">
        <f t="shared" si="265"/>
        <v>0</v>
      </c>
      <c r="K383" s="60">
        <f t="shared" si="266"/>
        <v>0</v>
      </c>
      <c r="L383" s="61">
        <f t="shared" si="267"/>
        <v>0</v>
      </c>
      <c r="M383" s="62">
        <f t="shared" si="264"/>
        <v>0</v>
      </c>
      <c r="N383" s="19">
        <f t="shared" si="268"/>
        <v>0</v>
      </c>
      <c r="O383" s="20">
        <f t="shared" si="269"/>
        <v>0</v>
      </c>
      <c r="P383" s="21"/>
      <c r="Q383" s="60">
        <f t="shared" si="270"/>
        <v>0</v>
      </c>
    </row>
    <row r="384" spans="1:17" x14ac:dyDescent="0.3">
      <c r="A384" s="198"/>
      <c r="B384" s="396"/>
      <c r="C384" s="398"/>
      <c r="D384" s="379"/>
      <c r="E384" s="98"/>
      <c r="F384" s="104"/>
      <c r="G384" s="57"/>
      <c r="H384" s="58"/>
      <c r="I384" s="59"/>
      <c r="J384" s="136">
        <f t="shared" si="265"/>
        <v>0</v>
      </c>
      <c r="K384" s="60">
        <f t="shared" si="266"/>
        <v>0</v>
      </c>
      <c r="L384" s="61">
        <f t="shared" si="267"/>
        <v>0</v>
      </c>
      <c r="M384" s="62">
        <f t="shared" si="264"/>
        <v>0</v>
      </c>
      <c r="N384" s="19">
        <f t="shared" si="268"/>
        <v>0</v>
      </c>
      <c r="O384" s="20">
        <f t="shared" si="269"/>
        <v>0</v>
      </c>
      <c r="P384" s="21"/>
      <c r="Q384" s="60">
        <f t="shared" si="270"/>
        <v>0</v>
      </c>
    </row>
    <row r="385" spans="1:17" x14ac:dyDescent="0.3">
      <c r="A385" s="198"/>
      <c r="B385" s="396"/>
      <c r="C385" s="398"/>
      <c r="D385" s="379"/>
      <c r="E385" s="98"/>
      <c r="F385" s="104"/>
      <c r="G385" s="57"/>
      <c r="H385" s="58"/>
      <c r="I385" s="59"/>
      <c r="J385" s="136">
        <f t="shared" si="265"/>
        <v>0</v>
      </c>
      <c r="K385" s="60">
        <f t="shared" si="266"/>
        <v>0</v>
      </c>
      <c r="L385" s="61">
        <f t="shared" si="267"/>
        <v>0</v>
      </c>
      <c r="M385" s="62">
        <f t="shared" si="264"/>
        <v>0</v>
      </c>
      <c r="N385" s="19">
        <f t="shared" si="268"/>
        <v>0</v>
      </c>
      <c r="O385" s="20">
        <f t="shared" si="269"/>
        <v>0</v>
      </c>
      <c r="P385" s="21"/>
      <c r="Q385" s="60">
        <f t="shared" si="270"/>
        <v>0</v>
      </c>
    </row>
    <row r="386" spans="1:17" x14ac:dyDescent="0.3">
      <c r="A386" s="198"/>
      <c r="B386" s="396"/>
      <c r="C386" s="398"/>
      <c r="D386" s="379"/>
      <c r="E386" s="98"/>
      <c r="F386" s="104"/>
      <c r="G386" s="57"/>
      <c r="H386" s="58"/>
      <c r="I386" s="59"/>
      <c r="J386" s="136">
        <f t="shared" si="265"/>
        <v>0</v>
      </c>
      <c r="K386" s="60">
        <f t="shared" si="266"/>
        <v>0</v>
      </c>
      <c r="L386" s="61">
        <f t="shared" si="267"/>
        <v>0</v>
      </c>
      <c r="M386" s="62">
        <f t="shared" si="264"/>
        <v>0</v>
      </c>
      <c r="N386" s="19">
        <f t="shared" si="268"/>
        <v>0</v>
      </c>
      <c r="O386" s="20">
        <f t="shared" si="269"/>
        <v>0</v>
      </c>
      <c r="P386" s="21"/>
      <c r="Q386" s="60">
        <f t="shared" si="270"/>
        <v>0</v>
      </c>
    </row>
    <row r="387" spans="1:17" x14ac:dyDescent="0.3">
      <c r="A387" s="198"/>
      <c r="B387" s="396"/>
      <c r="C387" s="398"/>
      <c r="D387" s="379"/>
      <c r="E387" s="98"/>
      <c r="F387" s="104"/>
      <c r="G387" s="57"/>
      <c r="H387" s="58"/>
      <c r="I387" s="59"/>
      <c r="J387" s="136">
        <f t="shared" si="265"/>
        <v>0</v>
      </c>
      <c r="K387" s="60">
        <f t="shared" si="266"/>
        <v>0</v>
      </c>
      <c r="L387" s="61">
        <f t="shared" si="267"/>
        <v>0</v>
      </c>
      <c r="M387" s="62">
        <f t="shared" si="264"/>
        <v>0</v>
      </c>
      <c r="N387" s="19">
        <f t="shared" si="268"/>
        <v>0</v>
      </c>
      <c r="O387" s="20">
        <f t="shared" si="269"/>
        <v>0</v>
      </c>
      <c r="P387" s="21"/>
      <c r="Q387" s="60">
        <f t="shared" si="270"/>
        <v>0</v>
      </c>
    </row>
    <row r="388" spans="1:17" x14ac:dyDescent="0.3">
      <c r="A388" s="198"/>
      <c r="B388" s="396"/>
      <c r="C388" s="398"/>
      <c r="D388" s="379"/>
      <c r="E388" s="98"/>
      <c r="F388" s="104"/>
      <c r="G388" s="57"/>
      <c r="H388" s="58"/>
      <c r="I388" s="59"/>
      <c r="J388" s="136">
        <f t="shared" si="265"/>
        <v>0</v>
      </c>
      <c r="K388" s="60">
        <f t="shared" si="266"/>
        <v>0</v>
      </c>
      <c r="L388" s="61">
        <f t="shared" si="267"/>
        <v>0</v>
      </c>
      <c r="M388" s="62">
        <f t="shared" si="264"/>
        <v>0</v>
      </c>
      <c r="N388" s="19">
        <f t="shared" si="268"/>
        <v>0</v>
      </c>
      <c r="O388" s="20">
        <f t="shared" si="269"/>
        <v>0</v>
      </c>
      <c r="P388" s="21"/>
      <c r="Q388" s="60">
        <f t="shared" si="270"/>
        <v>0</v>
      </c>
    </row>
    <row r="389" spans="1:17" x14ac:dyDescent="0.3">
      <c r="A389" s="198"/>
      <c r="B389" s="396"/>
      <c r="C389" s="398"/>
      <c r="D389" s="379"/>
      <c r="E389" s="98"/>
      <c r="F389" s="104"/>
      <c r="G389" s="57"/>
      <c r="H389" s="58"/>
      <c r="I389" s="59"/>
      <c r="J389" s="136">
        <f t="shared" si="265"/>
        <v>0</v>
      </c>
      <c r="K389" s="60">
        <f t="shared" si="266"/>
        <v>0</v>
      </c>
      <c r="L389" s="61">
        <f t="shared" si="267"/>
        <v>0</v>
      </c>
      <c r="M389" s="62">
        <f t="shared" si="264"/>
        <v>0</v>
      </c>
      <c r="N389" s="19">
        <f t="shared" si="268"/>
        <v>0</v>
      </c>
      <c r="O389" s="20">
        <f t="shared" si="269"/>
        <v>0</v>
      </c>
      <c r="P389" s="21"/>
      <c r="Q389" s="60">
        <f t="shared" si="270"/>
        <v>0</v>
      </c>
    </row>
    <row r="390" spans="1:17" ht="15" thickBot="1" x14ac:dyDescent="0.35">
      <c r="A390" s="198"/>
      <c r="B390" s="397"/>
      <c r="C390" s="399"/>
      <c r="D390" s="380"/>
      <c r="E390" s="99"/>
      <c r="F390" s="105"/>
      <c r="G390" s="63"/>
      <c r="H390" s="64"/>
      <c r="I390" s="65"/>
      <c r="J390" s="136">
        <f t="shared" si="265"/>
        <v>0</v>
      </c>
      <c r="K390" s="66">
        <f t="shared" si="266"/>
        <v>0</v>
      </c>
      <c r="L390" s="67">
        <f t="shared" si="267"/>
        <v>0</v>
      </c>
      <c r="M390" s="68">
        <f t="shared" si="264"/>
        <v>0</v>
      </c>
      <c r="N390" s="69">
        <f t="shared" si="268"/>
        <v>0</v>
      </c>
      <c r="O390" s="70">
        <f t="shared" si="269"/>
        <v>0</v>
      </c>
      <c r="P390" s="71"/>
      <c r="Q390" s="66">
        <f t="shared" si="270"/>
        <v>0</v>
      </c>
    </row>
    <row r="391" spans="1:17" ht="15" thickBot="1" x14ac:dyDescent="0.35">
      <c r="A391" s="198"/>
      <c r="B391" s="359" t="s">
        <v>141</v>
      </c>
      <c r="C391" s="359"/>
      <c r="D391" s="360"/>
      <c r="E391" s="100">
        <f>SUM(E380:E390)</f>
        <v>0</v>
      </c>
      <c r="F391" s="106"/>
      <c r="G391" s="158"/>
      <c r="H391" s="159"/>
      <c r="I391" s="159"/>
      <c r="J391" s="159"/>
      <c r="K391" s="72">
        <f t="shared" ref="K391:O391" si="271">SUM(K380:K390)</f>
        <v>0</v>
      </c>
      <c r="L391" s="72">
        <f t="shared" si="271"/>
        <v>0</v>
      </c>
      <c r="M391" s="73">
        <f t="shared" si="271"/>
        <v>0</v>
      </c>
      <c r="N391" s="77">
        <f t="shared" si="271"/>
        <v>0</v>
      </c>
      <c r="O391" s="78">
        <f t="shared" si="271"/>
        <v>0</v>
      </c>
      <c r="P391" s="74"/>
      <c r="Q391" s="72">
        <f>SUM(Q380:Q390)</f>
        <v>0</v>
      </c>
    </row>
    <row r="392" spans="1:17" x14ac:dyDescent="0.3">
      <c r="A392" s="198"/>
      <c r="B392" s="395" t="s">
        <v>17</v>
      </c>
      <c r="C392" s="363" t="s">
        <v>91</v>
      </c>
      <c r="D392" s="365" t="s">
        <v>40</v>
      </c>
      <c r="E392" s="97"/>
      <c r="F392" s="107"/>
      <c r="G392" s="44"/>
      <c r="H392" s="45"/>
      <c r="I392" s="46"/>
      <c r="J392" s="136">
        <f>SUM(G392:I392)</f>
        <v>0</v>
      </c>
      <c r="K392" s="15">
        <f>E392*J392</f>
        <v>0</v>
      </c>
      <c r="L392" s="17">
        <f>25%*K392</f>
        <v>0</v>
      </c>
      <c r="M392" s="18">
        <f t="shared" ref="M392:M402" si="272">ROUND(SUM(K392:L392),0)</f>
        <v>0</v>
      </c>
      <c r="N392" s="19">
        <f>$N$4*$M392</f>
        <v>0</v>
      </c>
      <c r="O392" s="20">
        <f>$O$4*$M392</f>
        <v>0</v>
      </c>
      <c r="P392" s="21"/>
      <c r="Q392" s="15">
        <f>ROUND(SUM($N392:$P392),0)</f>
        <v>0</v>
      </c>
    </row>
    <row r="393" spans="1:17" x14ac:dyDescent="0.3">
      <c r="A393" s="198"/>
      <c r="B393" s="396"/>
      <c r="C393" s="398"/>
      <c r="D393" s="379"/>
      <c r="E393" s="98"/>
      <c r="F393" s="104"/>
      <c r="G393" s="57"/>
      <c r="H393" s="58"/>
      <c r="I393" s="59"/>
      <c r="J393" s="136">
        <f t="shared" ref="J393:J402" si="273">SUM(G393:I393)</f>
        <v>0</v>
      </c>
      <c r="K393" s="60">
        <f t="shared" ref="K393:K402" si="274">E393*J393</f>
        <v>0</v>
      </c>
      <c r="L393" s="61">
        <f t="shared" ref="L393:L402" si="275">25%*K393</f>
        <v>0</v>
      </c>
      <c r="M393" s="62">
        <f t="shared" si="272"/>
        <v>0</v>
      </c>
      <c r="N393" s="19">
        <f t="shared" ref="N393:N402" si="276">$N$4*$M393</f>
        <v>0</v>
      </c>
      <c r="O393" s="20">
        <f t="shared" ref="O393:O402" si="277">$O$4*$M393</f>
        <v>0</v>
      </c>
      <c r="P393" s="21"/>
      <c r="Q393" s="60">
        <f t="shared" ref="Q393:Q402" si="278">ROUND(SUM($N393:$P393),0)</f>
        <v>0</v>
      </c>
    </row>
    <row r="394" spans="1:17" x14ac:dyDescent="0.3">
      <c r="A394" s="198"/>
      <c r="B394" s="396"/>
      <c r="C394" s="398"/>
      <c r="D394" s="379"/>
      <c r="E394" s="98"/>
      <c r="F394" s="104"/>
      <c r="G394" s="57"/>
      <c r="H394" s="58"/>
      <c r="I394" s="59"/>
      <c r="J394" s="136">
        <f t="shared" si="273"/>
        <v>0</v>
      </c>
      <c r="K394" s="60">
        <f t="shared" si="274"/>
        <v>0</v>
      </c>
      <c r="L394" s="61">
        <f t="shared" si="275"/>
        <v>0</v>
      </c>
      <c r="M394" s="62">
        <f t="shared" si="272"/>
        <v>0</v>
      </c>
      <c r="N394" s="19">
        <f t="shared" si="276"/>
        <v>0</v>
      </c>
      <c r="O394" s="20">
        <f t="shared" si="277"/>
        <v>0</v>
      </c>
      <c r="P394" s="21"/>
      <c r="Q394" s="60">
        <f t="shared" si="278"/>
        <v>0</v>
      </c>
    </row>
    <row r="395" spans="1:17" x14ac:dyDescent="0.3">
      <c r="A395" s="198"/>
      <c r="B395" s="396"/>
      <c r="C395" s="398"/>
      <c r="D395" s="379"/>
      <c r="E395" s="98"/>
      <c r="F395" s="104"/>
      <c r="G395" s="57"/>
      <c r="H395" s="58"/>
      <c r="I395" s="59"/>
      <c r="J395" s="136">
        <f t="shared" si="273"/>
        <v>0</v>
      </c>
      <c r="K395" s="60">
        <f t="shared" si="274"/>
        <v>0</v>
      </c>
      <c r="L395" s="61">
        <f t="shared" si="275"/>
        <v>0</v>
      </c>
      <c r="M395" s="62">
        <f t="shared" si="272"/>
        <v>0</v>
      </c>
      <c r="N395" s="19">
        <f t="shared" si="276"/>
        <v>0</v>
      </c>
      <c r="O395" s="20">
        <f t="shared" si="277"/>
        <v>0</v>
      </c>
      <c r="P395" s="21"/>
      <c r="Q395" s="60">
        <f t="shared" si="278"/>
        <v>0</v>
      </c>
    </row>
    <row r="396" spans="1:17" x14ac:dyDescent="0.3">
      <c r="A396" s="198"/>
      <c r="B396" s="396"/>
      <c r="C396" s="398"/>
      <c r="D396" s="379"/>
      <c r="E396" s="98"/>
      <c r="F396" s="104"/>
      <c r="G396" s="57"/>
      <c r="H396" s="58"/>
      <c r="I396" s="59"/>
      <c r="J396" s="136">
        <f t="shared" si="273"/>
        <v>0</v>
      </c>
      <c r="K396" s="60">
        <f t="shared" si="274"/>
        <v>0</v>
      </c>
      <c r="L396" s="61">
        <f t="shared" si="275"/>
        <v>0</v>
      </c>
      <c r="M396" s="62">
        <f t="shared" si="272"/>
        <v>0</v>
      </c>
      <c r="N396" s="19">
        <f t="shared" si="276"/>
        <v>0</v>
      </c>
      <c r="O396" s="20">
        <f t="shared" si="277"/>
        <v>0</v>
      </c>
      <c r="P396" s="21"/>
      <c r="Q396" s="60">
        <f t="shared" si="278"/>
        <v>0</v>
      </c>
    </row>
    <row r="397" spans="1:17" x14ac:dyDescent="0.3">
      <c r="A397" s="198"/>
      <c r="B397" s="396"/>
      <c r="C397" s="398"/>
      <c r="D397" s="379"/>
      <c r="E397" s="98"/>
      <c r="F397" s="104"/>
      <c r="G397" s="57"/>
      <c r="H397" s="58"/>
      <c r="I397" s="59"/>
      <c r="J397" s="136">
        <f t="shared" si="273"/>
        <v>0</v>
      </c>
      <c r="K397" s="60">
        <f t="shared" si="274"/>
        <v>0</v>
      </c>
      <c r="L397" s="61">
        <f t="shared" si="275"/>
        <v>0</v>
      </c>
      <c r="M397" s="62">
        <f t="shared" si="272"/>
        <v>0</v>
      </c>
      <c r="N397" s="19">
        <f t="shared" si="276"/>
        <v>0</v>
      </c>
      <c r="O397" s="20">
        <f t="shared" si="277"/>
        <v>0</v>
      </c>
      <c r="P397" s="21"/>
      <c r="Q397" s="60">
        <f t="shared" si="278"/>
        <v>0</v>
      </c>
    </row>
    <row r="398" spans="1:17" x14ac:dyDescent="0.3">
      <c r="A398" s="198"/>
      <c r="B398" s="396"/>
      <c r="C398" s="398"/>
      <c r="D398" s="379"/>
      <c r="E398" s="98"/>
      <c r="F398" s="104"/>
      <c r="G398" s="57"/>
      <c r="H398" s="58"/>
      <c r="I398" s="59"/>
      <c r="J398" s="136">
        <f t="shared" si="273"/>
        <v>0</v>
      </c>
      <c r="K398" s="60">
        <f t="shared" si="274"/>
        <v>0</v>
      </c>
      <c r="L398" s="61">
        <f t="shared" si="275"/>
        <v>0</v>
      </c>
      <c r="M398" s="62">
        <f t="shared" si="272"/>
        <v>0</v>
      </c>
      <c r="N398" s="19">
        <f t="shared" si="276"/>
        <v>0</v>
      </c>
      <c r="O398" s="20">
        <f t="shared" si="277"/>
        <v>0</v>
      </c>
      <c r="P398" s="21"/>
      <c r="Q398" s="60">
        <f t="shared" si="278"/>
        <v>0</v>
      </c>
    </row>
    <row r="399" spans="1:17" x14ac:dyDescent="0.3">
      <c r="A399" s="198"/>
      <c r="B399" s="396"/>
      <c r="C399" s="398"/>
      <c r="D399" s="379"/>
      <c r="E399" s="98"/>
      <c r="F399" s="104"/>
      <c r="G399" s="57"/>
      <c r="H399" s="58"/>
      <c r="I399" s="59"/>
      <c r="J399" s="136">
        <f t="shared" si="273"/>
        <v>0</v>
      </c>
      <c r="K399" s="60">
        <f t="shared" si="274"/>
        <v>0</v>
      </c>
      <c r="L399" s="61">
        <f t="shared" si="275"/>
        <v>0</v>
      </c>
      <c r="M399" s="62">
        <f t="shared" si="272"/>
        <v>0</v>
      </c>
      <c r="N399" s="19">
        <f t="shared" si="276"/>
        <v>0</v>
      </c>
      <c r="O399" s="20">
        <f t="shared" si="277"/>
        <v>0</v>
      </c>
      <c r="P399" s="21"/>
      <c r="Q399" s="60">
        <f t="shared" si="278"/>
        <v>0</v>
      </c>
    </row>
    <row r="400" spans="1:17" x14ac:dyDescent="0.3">
      <c r="A400" s="198"/>
      <c r="B400" s="396"/>
      <c r="C400" s="398"/>
      <c r="D400" s="379"/>
      <c r="E400" s="98"/>
      <c r="F400" s="104"/>
      <c r="G400" s="57"/>
      <c r="H400" s="58"/>
      <c r="I400" s="59"/>
      <c r="J400" s="136">
        <f t="shared" si="273"/>
        <v>0</v>
      </c>
      <c r="K400" s="60">
        <f t="shared" si="274"/>
        <v>0</v>
      </c>
      <c r="L400" s="61">
        <f t="shared" si="275"/>
        <v>0</v>
      </c>
      <c r="M400" s="62">
        <f t="shared" si="272"/>
        <v>0</v>
      </c>
      <c r="N400" s="19">
        <f t="shared" si="276"/>
        <v>0</v>
      </c>
      <c r="O400" s="20">
        <f t="shared" si="277"/>
        <v>0</v>
      </c>
      <c r="P400" s="21"/>
      <c r="Q400" s="60">
        <f t="shared" si="278"/>
        <v>0</v>
      </c>
    </row>
    <row r="401" spans="1:17" x14ac:dyDescent="0.3">
      <c r="A401" s="198"/>
      <c r="B401" s="396"/>
      <c r="C401" s="398"/>
      <c r="D401" s="379"/>
      <c r="E401" s="98"/>
      <c r="F401" s="104"/>
      <c r="G401" s="57"/>
      <c r="H401" s="58"/>
      <c r="I401" s="59"/>
      <c r="J401" s="136">
        <f t="shared" si="273"/>
        <v>0</v>
      </c>
      <c r="K401" s="60">
        <f t="shared" si="274"/>
        <v>0</v>
      </c>
      <c r="L401" s="61">
        <f t="shared" si="275"/>
        <v>0</v>
      </c>
      <c r="M401" s="62">
        <f t="shared" si="272"/>
        <v>0</v>
      </c>
      <c r="N401" s="19">
        <f t="shared" si="276"/>
        <v>0</v>
      </c>
      <c r="O401" s="20">
        <f t="shared" si="277"/>
        <v>0</v>
      </c>
      <c r="P401" s="21"/>
      <c r="Q401" s="60">
        <f t="shared" si="278"/>
        <v>0</v>
      </c>
    </row>
    <row r="402" spans="1:17" ht="15" thickBot="1" x14ac:dyDescent="0.35">
      <c r="A402" s="198"/>
      <c r="B402" s="397"/>
      <c r="C402" s="399"/>
      <c r="D402" s="380"/>
      <c r="E402" s="99"/>
      <c r="F402" s="105"/>
      <c r="G402" s="63"/>
      <c r="H402" s="64"/>
      <c r="I402" s="65"/>
      <c r="J402" s="136">
        <f t="shared" si="273"/>
        <v>0</v>
      </c>
      <c r="K402" s="66">
        <f t="shared" si="274"/>
        <v>0</v>
      </c>
      <c r="L402" s="67">
        <f t="shared" si="275"/>
        <v>0</v>
      </c>
      <c r="M402" s="68">
        <f t="shared" si="272"/>
        <v>0</v>
      </c>
      <c r="N402" s="69">
        <f t="shared" si="276"/>
        <v>0</v>
      </c>
      <c r="O402" s="70">
        <f t="shared" si="277"/>
        <v>0</v>
      </c>
      <c r="P402" s="71"/>
      <c r="Q402" s="66">
        <f t="shared" si="278"/>
        <v>0</v>
      </c>
    </row>
    <row r="403" spans="1:17" ht="15" thickBot="1" x14ac:dyDescent="0.35">
      <c r="A403" s="198"/>
      <c r="B403" s="359" t="s">
        <v>142</v>
      </c>
      <c r="C403" s="359"/>
      <c r="D403" s="360"/>
      <c r="E403" s="100">
        <f>SUM(E392:E402)</f>
        <v>0</v>
      </c>
      <c r="F403" s="106"/>
      <c r="G403" s="158"/>
      <c r="H403" s="159"/>
      <c r="I403" s="159"/>
      <c r="J403" s="159"/>
      <c r="K403" s="72">
        <f t="shared" ref="K403:O403" si="279">SUM(K392:K402)</f>
        <v>0</v>
      </c>
      <c r="L403" s="72">
        <f t="shared" si="279"/>
        <v>0</v>
      </c>
      <c r="M403" s="73">
        <f t="shared" si="279"/>
        <v>0</v>
      </c>
      <c r="N403" s="77">
        <f t="shared" si="279"/>
        <v>0</v>
      </c>
      <c r="O403" s="78">
        <f t="shared" si="279"/>
        <v>0</v>
      </c>
      <c r="P403" s="74"/>
      <c r="Q403" s="72">
        <f>SUM(Q392:Q402)</f>
        <v>0</v>
      </c>
    </row>
    <row r="404" spans="1:17" x14ac:dyDescent="0.3">
      <c r="A404" s="198"/>
      <c r="B404" s="395" t="s">
        <v>18</v>
      </c>
      <c r="C404" s="363" t="s">
        <v>92</v>
      </c>
      <c r="D404" s="365" t="s">
        <v>41</v>
      </c>
      <c r="E404" s="97"/>
      <c r="F404" s="107"/>
      <c r="G404" s="44"/>
      <c r="H404" s="45"/>
      <c r="I404" s="46"/>
      <c r="J404" s="136">
        <f>SUM(G404:I404)</f>
        <v>0</v>
      </c>
      <c r="K404" s="15">
        <f>E404*J404</f>
        <v>0</v>
      </c>
      <c r="L404" s="17">
        <f>25%*K404</f>
        <v>0</v>
      </c>
      <c r="M404" s="18">
        <f t="shared" ref="M404:M414" si="280">ROUND(SUM(K404:L404),0)</f>
        <v>0</v>
      </c>
      <c r="N404" s="19">
        <f>$N$4*$M404</f>
        <v>0</v>
      </c>
      <c r="O404" s="20">
        <f>$O$4*$M404</f>
        <v>0</v>
      </c>
      <c r="P404" s="21"/>
      <c r="Q404" s="15">
        <f>ROUND(SUM($N404:$P404),0)</f>
        <v>0</v>
      </c>
    </row>
    <row r="405" spans="1:17" x14ac:dyDescent="0.3">
      <c r="A405" s="198"/>
      <c r="B405" s="396"/>
      <c r="C405" s="398"/>
      <c r="D405" s="379"/>
      <c r="E405" s="98"/>
      <c r="F405" s="104"/>
      <c r="G405" s="57"/>
      <c r="H405" s="58"/>
      <c r="I405" s="59"/>
      <c r="J405" s="136">
        <f t="shared" ref="J405:J414" si="281">SUM(G405:I405)</f>
        <v>0</v>
      </c>
      <c r="K405" s="60">
        <f t="shared" ref="K405:K414" si="282">E405*J405</f>
        <v>0</v>
      </c>
      <c r="L405" s="61">
        <f t="shared" ref="L405:L414" si="283">25%*K405</f>
        <v>0</v>
      </c>
      <c r="M405" s="62">
        <f t="shared" si="280"/>
        <v>0</v>
      </c>
      <c r="N405" s="19">
        <f t="shared" ref="N405:N414" si="284">$N$4*$M405</f>
        <v>0</v>
      </c>
      <c r="O405" s="20">
        <f t="shared" ref="O405:O414" si="285">$O$4*$M405</f>
        <v>0</v>
      </c>
      <c r="P405" s="21"/>
      <c r="Q405" s="60">
        <f t="shared" ref="Q405:Q414" si="286">ROUND(SUM($N405:$P405),0)</f>
        <v>0</v>
      </c>
    </row>
    <row r="406" spans="1:17" x14ac:dyDescent="0.3">
      <c r="A406" s="198"/>
      <c r="B406" s="396"/>
      <c r="C406" s="398"/>
      <c r="D406" s="379"/>
      <c r="E406" s="98"/>
      <c r="F406" s="104"/>
      <c r="G406" s="57"/>
      <c r="H406" s="58"/>
      <c r="I406" s="59"/>
      <c r="J406" s="136">
        <f t="shared" si="281"/>
        <v>0</v>
      </c>
      <c r="K406" s="60">
        <f t="shared" si="282"/>
        <v>0</v>
      </c>
      <c r="L406" s="61">
        <f t="shared" si="283"/>
        <v>0</v>
      </c>
      <c r="M406" s="62">
        <f t="shared" si="280"/>
        <v>0</v>
      </c>
      <c r="N406" s="19">
        <f t="shared" si="284"/>
        <v>0</v>
      </c>
      <c r="O406" s="20">
        <f t="shared" si="285"/>
        <v>0</v>
      </c>
      <c r="P406" s="21"/>
      <c r="Q406" s="60">
        <f t="shared" si="286"/>
        <v>0</v>
      </c>
    </row>
    <row r="407" spans="1:17" x14ac:dyDescent="0.3">
      <c r="A407" s="198" t="s">
        <v>27</v>
      </c>
      <c r="B407" s="396"/>
      <c r="C407" s="398"/>
      <c r="D407" s="379"/>
      <c r="E407" s="98"/>
      <c r="F407" s="104"/>
      <c r="G407" s="57"/>
      <c r="H407" s="58"/>
      <c r="I407" s="59"/>
      <c r="J407" s="136">
        <f t="shared" si="281"/>
        <v>0</v>
      </c>
      <c r="K407" s="60">
        <f t="shared" si="282"/>
        <v>0</v>
      </c>
      <c r="L407" s="61">
        <f t="shared" si="283"/>
        <v>0</v>
      </c>
      <c r="M407" s="62">
        <f t="shared" si="280"/>
        <v>0</v>
      </c>
      <c r="N407" s="19">
        <f t="shared" si="284"/>
        <v>0</v>
      </c>
      <c r="O407" s="20">
        <f t="shared" si="285"/>
        <v>0</v>
      </c>
      <c r="P407" s="21"/>
      <c r="Q407" s="60">
        <f t="shared" si="286"/>
        <v>0</v>
      </c>
    </row>
    <row r="408" spans="1:17" x14ac:dyDescent="0.3">
      <c r="A408" s="198"/>
      <c r="B408" s="396"/>
      <c r="C408" s="398"/>
      <c r="D408" s="379"/>
      <c r="E408" s="98"/>
      <c r="F408" s="104"/>
      <c r="G408" s="57"/>
      <c r="H408" s="58"/>
      <c r="I408" s="59"/>
      <c r="J408" s="136">
        <f t="shared" si="281"/>
        <v>0</v>
      </c>
      <c r="K408" s="60">
        <f t="shared" si="282"/>
        <v>0</v>
      </c>
      <c r="L408" s="61">
        <f t="shared" si="283"/>
        <v>0</v>
      </c>
      <c r="M408" s="62">
        <f t="shared" si="280"/>
        <v>0</v>
      </c>
      <c r="N408" s="19">
        <f t="shared" si="284"/>
        <v>0</v>
      </c>
      <c r="O408" s="20">
        <f t="shared" si="285"/>
        <v>0</v>
      </c>
      <c r="P408" s="21"/>
      <c r="Q408" s="60">
        <f t="shared" si="286"/>
        <v>0</v>
      </c>
    </row>
    <row r="409" spans="1:17" x14ac:dyDescent="0.3">
      <c r="A409" s="198"/>
      <c r="B409" s="396"/>
      <c r="C409" s="398"/>
      <c r="D409" s="379"/>
      <c r="E409" s="98"/>
      <c r="F409" s="104"/>
      <c r="G409" s="57"/>
      <c r="H409" s="58"/>
      <c r="I409" s="59"/>
      <c r="J409" s="136">
        <f t="shared" si="281"/>
        <v>0</v>
      </c>
      <c r="K409" s="60">
        <f t="shared" si="282"/>
        <v>0</v>
      </c>
      <c r="L409" s="61">
        <f t="shared" si="283"/>
        <v>0</v>
      </c>
      <c r="M409" s="62">
        <f t="shared" si="280"/>
        <v>0</v>
      </c>
      <c r="N409" s="19">
        <f t="shared" si="284"/>
        <v>0</v>
      </c>
      <c r="O409" s="20">
        <f t="shared" si="285"/>
        <v>0</v>
      </c>
      <c r="P409" s="21"/>
      <c r="Q409" s="60">
        <f t="shared" si="286"/>
        <v>0</v>
      </c>
    </row>
    <row r="410" spans="1:17" x14ac:dyDescent="0.3">
      <c r="A410" s="198"/>
      <c r="B410" s="396"/>
      <c r="C410" s="398"/>
      <c r="D410" s="379"/>
      <c r="E410" s="98"/>
      <c r="F410" s="104"/>
      <c r="G410" s="57"/>
      <c r="H410" s="58"/>
      <c r="I410" s="59"/>
      <c r="J410" s="136">
        <f t="shared" si="281"/>
        <v>0</v>
      </c>
      <c r="K410" s="60">
        <f t="shared" si="282"/>
        <v>0</v>
      </c>
      <c r="L410" s="61">
        <f t="shared" si="283"/>
        <v>0</v>
      </c>
      <c r="M410" s="62">
        <f t="shared" si="280"/>
        <v>0</v>
      </c>
      <c r="N410" s="19">
        <f t="shared" si="284"/>
        <v>0</v>
      </c>
      <c r="O410" s="20">
        <f t="shared" si="285"/>
        <v>0</v>
      </c>
      <c r="P410" s="21"/>
      <c r="Q410" s="60">
        <f t="shared" si="286"/>
        <v>0</v>
      </c>
    </row>
    <row r="411" spans="1:17" x14ac:dyDescent="0.3">
      <c r="A411" s="198"/>
      <c r="B411" s="396"/>
      <c r="C411" s="398"/>
      <c r="D411" s="379"/>
      <c r="E411" s="98"/>
      <c r="F411" s="104"/>
      <c r="G411" s="57"/>
      <c r="H411" s="58"/>
      <c r="I411" s="59"/>
      <c r="J411" s="136">
        <f t="shared" si="281"/>
        <v>0</v>
      </c>
      <c r="K411" s="60">
        <f t="shared" si="282"/>
        <v>0</v>
      </c>
      <c r="L411" s="61">
        <f t="shared" si="283"/>
        <v>0</v>
      </c>
      <c r="M411" s="62">
        <f t="shared" si="280"/>
        <v>0</v>
      </c>
      <c r="N411" s="19">
        <f t="shared" si="284"/>
        <v>0</v>
      </c>
      <c r="O411" s="20">
        <f t="shared" si="285"/>
        <v>0</v>
      </c>
      <c r="P411" s="21"/>
      <c r="Q411" s="60">
        <f t="shared" si="286"/>
        <v>0</v>
      </c>
    </row>
    <row r="412" spans="1:17" x14ac:dyDescent="0.3">
      <c r="A412" s="198"/>
      <c r="B412" s="396"/>
      <c r="C412" s="398"/>
      <c r="D412" s="379"/>
      <c r="E412" s="98"/>
      <c r="F412" s="104"/>
      <c r="G412" s="57"/>
      <c r="H412" s="58"/>
      <c r="I412" s="59"/>
      <c r="J412" s="136">
        <f t="shared" si="281"/>
        <v>0</v>
      </c>
      <c r="K412" s="60">
        <f t="shared" si="282"/>
        <v>0</v>
      </c>
      <c r="L412" s="61">
        <f t="shared" si="283"/>
        <v>0</v>
      </c>
      <c r="M412" s="62">
        <f t="shared" si="280"/>
        <v>0</v>
      </c>
      <c r="N412" s="19">
        <f t="shared" si="284"/>
        <v>0</v>
      </c>
      <c r="O412" s="20">
        <f t="shared" si="285"/>
        <v>0</v>
      </c>
      <c r="P412" s="21"/>
      <c r="Q412" s="60">
        <f t="shared" si="286"/>
        <v>0</v>
      </c>
    </row>
    <row r="413" spans="1:17" x14ac:dyDescent="0.3">
      <c r="A413" s="198"/>
      <c r="B413" s="396"/>
      <c r="C413" s="398"/>
      <c r="D413" s="379"/>
      <c r="E413" s="98"/>
      <c r="F413" s="104"/>
      <c r="G413" s="57"/>
      <c r="H413" s="58"/>
      <c r="I413" s="59"/>
      <c r="J413" s="136">
        <f t="shared" si="281"/>
        <v>0</v>
      </c>
      <c r="K413" s="60">
        <f t="shared" si="282"/>
        <v>0</v>
      </c>
      <c r="L413" s="61">
        <f t="shared" si="283"/>
        <v>0</v>
      </c>
      <c r="M413" s="62">
        <f t="shared" si="280"/>
        <v>0</v>
      </c>
      <c r="N413" s="19">
        <f t="shared" si="284"/>
        <v>0</v>
      </c>
      <c r="O413" s="20">
        <f t="shared" si="285"/>
        <v>0</v>
      </c>
      <c r="P413" s="21"/>
      <c r="Q413" s="60">
        <f t="shared" si="286"/>
        <v>0</v>
      </c>
    </row>
    <row r="414" spans="1:17" ht="15" thickBot="1" x14ac:dyDescent="0.35">
      <c r="A414" s="198"/>
      <c r="B414" s="397"/>
      <c r="C414" s="399"/>
      <c r="D414" s="380"/>
      <c r="E414" s="99"/>
      <c r="F414" s="105"/>
      <c r="G414" s="63"/>
      <c r="H414" s="64"/>
      <c r="I414" s="65"/>
      <c r="J414" s="136">
        <f t="shared" si="281"/>
        <v>0</v>
      </c>
      <c r="K414" s="66">
        <f t="shared" si="282"/>
        <v>0</v>
      </c>
      <c r="L414" s="67">
        <f t="shared" si="283"/>
        <v>0</v>
      </c>
      <c r="M414" s="68">
        <f t="shared" si="280"/>
        <v>0</v>
      </c>
      <c r="N414" s="69">
        <f t="shared" si="284"/>
        <v>0</v>
      </c>
      <c r="O414" s="70">
        <f t="shared" si="285"/>
        <v>0</v>
      </c>
      <c r="P414" s="71"/>
      <c r="Q414" s="66">
        <f t="shared" si="286"/>
        <v>0</v>
      </c>
    </row>
    <row r="415" spans="1:17" ht="15" thickBot="1" x14ac:dyDescent="0.35">
      <c r="A415" s="198"/>
      <c r="B415" s="359" t="s">
        <v>143</v>
      </c>
      <c r="C415" s="359"/>
      <c r="D415" s="360"/>
      <c r="E415" s="100">
        <f>SUM(E404:E414)</f>
        <v>0</v>
      </c>
      <c r="F415" s="106"/>
      <c r="G415" s="158"/>
      <c r="H415" s="159"/>
      <c r="I415" s="159"/>
      <c r="J415" s="159"/>
      <c r="K415" s="72">
        <f t="shared" ref="K415:O415" si="287">SUM(K404:K414)</f>
        <v>0</v>
      </c>
      <c r="L415" s="72">
        <f t="shared" si="287"/>
        <v>0</v>
      </c>
      <c r="M415" s="73">
        <f t="shared" si="287"/>
        <v>0</v>
      </c>
      <c r="N415" s="77">
        <f t="shared" si="287"/>
        <v>0</v>
      </c>
      <c r="O415" s="78">
        <f t="shared" si="287"/>
        <v>0</v>
      </c>
      <c r="P415" s="74"/>
      <c r="Q415" s="72">
        <f>SUM(Q404:Q414)</f>
        <v>0</v>
      </c>
    </row>
    <row r="416" spans="1:17" x14ac:dyDescent="0.3">
      <c r="A416" s="198"/>
      <c r="B416" s="395" t="s">
        <v>19</v>
      </c>
      <c r="C416" s="363" t="s">
        <v>93</v>
      </c>
      <c r="D416" s="365" t="s">
        <v>94</v>
      </c>
      <c r="E416" s="97"/>
      <c r="F416" s="107"/>
      <c r="G416" s="44"/>
      <c r="H416" s="45"/>
      <c r="I416" s="46"/>
      <c r="J416" s="136">
        <f>SUM(G416:I416)</f>
        <v>0</v>
      </c>
      <c r="K416" s="15">
        <f>E416*J416</f>
        <v>0</v>
      </c>
      <c r="L416" s="17">
        <f>25%*K416</f>
        <v>0</v>
      </c>
      <c r="M416" s="18">
        <f t="shared" ref="M416:M426" si="288">ROUND(SUM(K416:L416),0)</f>
        <v>0</v>
      </c>
      <c r="N416" s="19">
        <f>$N$4*$M416</f>
        <v>0</v>
      </c>
      <c r="O416" s="20">
        <f>$O$4*$M416</f>
        <v>0</v>
      </c>
      <c r="P416" s="21"/>
      <c r="Q416" s="15">
        <f>ROUND(SUM($N416:$P416),0)</f>
        <v>0</v>
      </c>
    </row>
    <row r="417" spans="1:17" x14ac:dyDescent="0.3">
      <c r="A417" s="198"/>
      <c r="B417" s="396"/>
      <c r="C417" s="398"/>
      <c r="D417" s="379"/>
      <c r="E417" s="98"/>
      <c r="F417" s="104"/>
      <c r="G417" s="57"/>
      <c r="H417" s="58"/>
      <c r="I417" s="59"/>
      <c r="J417" s="136">
        <f t="shared" ref="J417:J426" si="289">SUM(G417:I417)</f>
        <v>0</v>
      </c>
      <c r="K417" s="60">
        <f t="shared" ref="K417:K426" si="290">E417*J417</f>
        <v>0</v>
      </c>
      <c r="L417" s="61">
        <f t="shared" ref="L417:L426" si="291">25%*K417</f>
        <v>0</v>
      </c>
      <c r="M417" s="62">
        <f t="shared" si="288"/>
        <v>0</v>
      </c>
      <c r="N417" s="19">
        <f t="shared" ref="N417:N426" si="292">$N$4*$M417</f>
        <v>0</v>
      </c>
      <c r="O417" s="20">
        <f t="shared" ref="O417:O426" si="293">$O$4*$M417</f>
        <v>0</v>
      </c>
      <c r="P417" s="21"/>
      <c r="Q417" s="60">
        <f t="shared" ref="Q417:Q426" si="294">ROUND(SUM($N417:$P417),0)</f>
        <v>0</v>
      </c>
    </row>
    <row r="418" spans="1:17" x14ac:dyDescent="0.3">
      <c r="A418" s="198"/>
      <c r="B418" s="396"/>
      <c r="C418" s="398"/>
      <c r="D418" s="379"/>
      <c r="E418" s="98"/>
      <c r="F418" s="104"/>
      <c r="G418" s="57"/>
      <c r="H418" s="58"/>
      <c r="I418" s="59"/>
      <c r="J418" s="136">
        <f t="shared" si="289"/>
        <v>0</v>
      </c>
      <c r="K418" s="60">
        <f t="shared" si="290"/>
        <v>0</v>
      </c>
      <c r="L418" s="61">
        <f t="shared" si="291"/>
        <v>0</v>
      </c>
      <c r="M418" s="62">
        <f t="shared" si="288"/>
        <v>0</v>
      </c>
      <c r="N418" s="19">
        <f t="shared" si="292"/>
        <v>0</v>
      </c>
      <c r="O418" s="20">
        <f t="shared" si="293"/>
        <v>0</v>
      </c>
      <c r="P418" s="21"/>
      <c r="Q418" s="60">
        <f t="shared" si="294"/>
        <v>0</v>
      </c>
    </row>
    <row r="419" spans="1:17" x14ac:dyDescent="0.3">
      <c r="A419" s="198"/>
      <c r="B419" s="396"/>
      <c r="C419" s="398"/>
      <c r="D419" s="379"/>
      <c r="E419" s="98"/>
      <c r="F419" s="104"/>
      <c r="G419" s="57"/>
      <c r="H419" s="58"/>
      <c r="I419" s="59"/>
      <c r="J419" s="136">
        <f t="shared" si="289"/>
        <v>0</v>
      </c>
      <c r="K419" s="60">
        <f t="shared" si="290"/>
        <v>0</v>
      </c>
      <c r="L419" s="61">
        <f t="shared" si="291"/>
        <v>0</v>
      </c>
      <c r="M419" s="62">
        <f t="shared" si="288"/>
        <v>0</v>
      </c>
      <c r="N419" s="19">
        <f t="shared" si="292"/>
        <v>0</v>
      </c>
      <c r="O419" s="20">
        <f t="shared" si="293"/>
        <v>0</v>
      </c>
      <c r="P419" s="21"/>
      <c r="Q419" s="60">
        <f t="shared" si="294"/>
        <v>0</v>
      </c>
    </row>
    <row r="420" spans="1:17" x14ac:dyDescent="0.3">
      <c r="A420" s="198"/>
      <c r="B420" s="396"/>
      <c r="C420" s="398"/>
      <c r="D420" s="379"/>
      <c r="E420" s="98"/>
      <c r="F420" s="104"/>
      <c r="G420" s="57"/>
      <c r="H420" s="58"/>
      <c r="I420" s="59"/>
      <c r="J420" s="136">
        <f t="shared" si="289"/>
        <v>0</v>
      </c>
      <c r="K420" s="60">
        <f t="shared" si="290"/>
        <v>0</v>
      </c>
      <c r="L420" s="61">
        <f t="shared" si="291"/>
        <v>0</v>
      </c>
      <c r="M420" s="62">
        <f t="shared" si="288"/>
        <v>0</v>
      </c>
      <c r="N420" s="19">
        <f t="shared" si="292"/>
        <v>0</v>
      </c>
      <c r="O420" s="20">
        <f t="shared" si="293"/>
        <v>0</v>
      </c>
      <c r="P420" s="21"/>
      <c r="Q420" s="60">
        <f t="shared" si="294"/>
        <v>0</v>
      </c>
    </row>
    <row r="421" spans="1:17" x14ac:dyDescent="0.3">
      <c r="A421" s="198"/>
      <c r="B421" s="396"/>
      <c r="C421" s="398"/>
      <c r="D421" s="379"/>
      <c r="E421" s="98"/>
      <c r="F421" s="104"/>
      <c r="G421" s="57"/>
      <c r="H421" s="58"/>
      <c r="I421" s="59"/>
      <c r="J421" s="136">
        <f t="shared" si="289"/>
        <v>0</v>
      </c>
      <c r="K421" s="60">
        <f t="shared" si="290"/>
        <v>0</v>
      </c>
      <c r="L421" s="61">
        <f t="shared" si="291"/>
        <v>0</v>
      </c>
      <c r="M421" s="62">
        <f t="shared" si="288"/>
        <v>0</v>
      </c>
      <c r="N421" s="19">
        <f t="shared" si="292"/>
        <v>0</v>
      </c>
      <c r="O421" s="20">
        <f t="shared" si="293"/>
        <v>0</v>
      </c>
      <c r="P421" s="21"/>
      <c r="Q421" s="60">
        <f t="shared" si="294"/>
        <v>0</v>
      </c>
    </row>
    <row r="422" spans="1:17" x14ac:dyDescent="0.3">
      <c r="A422" s="198"/>
      <c r="B422" s="396"/>
      <c r="C422" s="398"/>
      <c r="D422" s="379"/>
      <c r="E422" s="98"/>
      <c r="F422" s="104"/>
      <c r="G422" s="57"/>
      <c r="H422" s="58"/>
      <c r="I422" s="59"/>
      <c r="J422" s="136">
        <f t="shared" si="289"/>
        <v>0</v>
      </c>
      <c r="K422" s="60">
        <f t="shared" si="290"/>
        <v>0</v>
      </c>
      <c r="L422" s="61">
        <f t="shared" si="291"/>
        <v>0</v>
      </c>
      <c r="M422" s="62">
        <f t="shared" si="288"/>
        <v>0</v>
      </c>
      <c r="N422" s="19">
        <f t="shared" si="292"/>
        <v>0</v>
      </c>
      <c r="O422" s="20">
        <f t="shared" si="293"/>
        <v>0</v>
      </c>
      <c r="P422" s="21"/>
      <c r="Q422" s="60">
        <f t="shared" si="294"/>
        <v>0</v>
      </c>
    </row>
    <row r="423" spans="1:17" x14ac:dyDescent="0.3">
      <c r="A423" s="198"/>
      <c r="B423" s="396"/>
      <c r="C423" s="398"/>
      <c r="D423" s="379"/>
      <c r="E423" s="98"/>
      <c r="F423" s="104"/>
      <c r="G423" s="57"/>
      <c r="H423" s="58"/>
      <c r="I423" s="59"/>
      <c r="J423" s="136">
        <f t="shared" si="289"/>
        <v>0</v>
      </c>
      <c r="K423" s="60">
        <f t="shared" si="290"/>
        <v>0</v>
      </c>
      <c r="L423" s="61">
        <f t="shared" si="291"/>
        <v>0</v>
      </c>
      <c r="M423" s="62">
        <f t="shared" si="288"/>
        <v>0</v>
      </c>
      <c r="N423" s="19">
        <f t="shared" si="292"/>
        <v>0</v>
      </c>
      <c r="O423" s="20">
        <f t="shared" si="293"/>
        <v>0</v>
      </c>
      <c r="P423" s="21"/>
      <c r="Q423" s="60">
        <f t="shared" si="294"/>
        <v>0</v>
      </c>
    </row>
    <row r="424" spans="1:17" x14ac:dyDescent="0.3">
      <c r="A424" s="198"/>
      <c r="B424" s="396"/>
      <c r="C424" s="398"/>
      <c r="D424" s="379"/>
      <c r="E424" s="98"/>
      <c r="F424" s="104"/>
      <c r="G424" s="57"/>
      <c r="H424" s="58"/>
      <c r="I424" s="59"/>
      <c r="J424" s="136">
        <f t="shared" si="289"/>
        <v>0</v>
      </c>
      <c r="K424" s="60">
        <f t="shared" si="290"/>
        <v>0</v>
      </c>
      <c r="L424" s="61">
        <f t="shared" si="291"/>
        <v>0</v>
      </c>
      <c r="M424" s="62">
        <f t="shared" si="288"/>
        <v>0</v>
      </c>
      <c r="N424" s="19">
        <f t="shared" si="292"/>
        <v>0</v>
      </c>
      <c r="O424" s="20">
        <f t="shared" si="293"/>
        <v>0</v>
      </c>
      <c r="P424" s="21"/>
      <c r="Q424" s="60">
        <f t="shared" si="294"/>
        <v>0</v>
      </c>
    </row>
    <row r="425" spans="1:17" x14ac:dyDescent="0.3">
      <c r="A425" s="198"/>
      <c r="B425" s="396"/>
      <c r="C425" s="398"/>
      <c r="D425" s="379"/>
      <c r="E425" s="98"/>
      <c r="F425" s="104"/>
      <c r="G425" s="57"/>
      <c r="H425" s="58"/>
      <c r="I425" s="59"/>
      <c r="J425" s="136">
        <f t="shared" si="289"/>
        <v>0</v>
      </c>
      <c r="K425" s="60">
        <f t="shared" si="290"/>
        <v>0</v>
      </c>
      <c r="L425" s="61">
        <f t="shared" si="291"/>
        <v>0</v>
      </c>
      <c r="M425" s="62">
        <f t="shared" si="288"/>
        <v>0</v>
      </c>
      <c r="N425" s="19">
        <f t="shared" si="292"/>
        <v>0</v>
      </c>
      <c r="O425" s="20">
        <f t="shared" si="293"/>
        <v>0</v>
      </c>
      <c r="P425" s="21"/>
      <c r="Q425" s="60">
        <f t="shared" si="294"/>
        <v>0</v>
      </c>
    </row>
    <row r="426" spans="1:17" ht="15" thickBot="1" x14ac:dyDescent="0.35">
      <c r="A426" s="198"/>
      <c r="B426" s="397"/>
      <c r="C426" s="399"/>
      <c r="D426" s="380"/>
      <c r="E426" s="99"/>
      <c r="F426" s="105"/>
      <c r="G426" s="63"/>
      <c r="H426" s="64"/>
      <c r="I426" s="65"/>
      <c r="J426" s="136">
        <f t="shared" si="289"/>
        <v>0</v>
      </c>
      <c r="K426" s="66">
        <f t="shared" si="290"/>
        <v>0</v>
      </c>
      <c r="L426" s="67">
        <f t="shared" si="291"/>
        <v>0</v>
      </c>
      <c r="M426" s="68">
        <f t="shared" si="288"/>
        <v>0</v>
      </c>
      <c r="N426" s="69">
        <f t="shared" si="292"/>
        <v>0</v>
      </c>
      <c r="O426" s="70">
        <f t="shared" si="293"/>
        <v>0</v>
      </c>
      <c r="P426" s="71"/>
      <c r="Q426" s="66">
        <f t="shared" si="294"/>
        <v>0</v>
      </c>
    </row>
    <row r="427" spans="1:17" ht="15" thickBot="1" x14ac:dyDescent="0.35">
      <c r="A427" s="198"/>
      <c r="B427" s="359" t="s">
        <v>144</v>
      </c>
      <c r="C427" s="359"/>
      <c r="D427" s="360"/>
      <c r="E427" s="100">
        <f>SUM(E416:E426)</f>
        <v>0</v>
      </c>
      <c r="F427" s="106"/>
      <c r="G427" s="158"/>
      <c r="H427" s="159"/>
      <c r="I427" s="159"/>
      <c r="J427" s="159"/>
      <c r="K427" s="72">
        <f t="shared" ref="K427:O427" si="295">SUM(K416:K426)</f>
        <v>0</v>
      </c>
      <c r="L427" s="72">
        <f t="shared" si="295"/>
        <v>0</v>
      </c>
      <c r="M427" s="73">
        <f t="shared" si="295"/>
        <v>0</v>
      </c>
      <c r="N427" s="77">
        <f t="shared" si="295"/>
        <v>0</v>
      </c>
      <c r="O427" s="78">
        <f t="shared" si="295"/>
        <v>0</v>
      </c>
      <c r="P427" s="74"/>
      <c r="Q427" s="72">
        <f>SUM(Q416:Q426)</f>
        <v>0</v>
      </c>
    </row>
    <row r="428" spans="1:17" x14ac:dyDescent="0.3">
      <c r="A428" s="198"/>
      <c r="B428" s="395" t="s">
        <v>20</v>
      </c>
      <c r="C428" s="363" t="s">
        <v>95</v>
      </c>
      <c r="D428" s="365" t="s">
        <v>96</v>
      </c>
      <c r="E428" s="97"/>
      <c r="F428" s="107"/>
      <c r="G428" s="44"/>
      <c r="H428" s="45"/>
      <c r="I428" s="46"/>
      <c r="J428" s="136">
        <f>SUM(G428:I428)</f>
        <v>0</v>
      </c>
      <c r="K428" s="15">
        <f>E428*J428</f>
        <v>0</v>
      </c>
      <c r="L428" s="17">
        <f>25%*K428</f>
        <v>0</v>
      </c>
      <c r="M428" s="18">
        <f t="shared" ref="M428:M438" si="296">ROUND(SUM(K428:L428),0)</f>
        <v>0</v>
      </c>
      <c r="N428" s="19">
        <f>$N$4*$M428</f>
        <v>0</v>
      </c>
      <c r="O428" s="20">
        <f>$O$4*$M428</f>
        <v>0</v>
      </c>
      <c r="P428" s="21"/>
      <c r="Q428" s="15">
        <f>ROUND(SUM($N428:$P428),0)</f>
        <v>0</v>
      </c>
    </row>
    <row r="429" spans="1:17" x14ac:dyDescent="0.3">
      <c r="A429" s="198"/>
      <c r="B429" s="396"/>
      <c r="C429" s="398"/>
      <c r="D429" s="379"/>
      <c r="E429" s="98"/>
      <c r="F429" s="104"/>
      <c r="G429" s="57"/>
      <c r="H429" s="58"/>
      <c r="I429" s="59"/>
      <c r="J429" s="136">
        <f t="shared" ref="J429:J438" si="297">SUM(G429:I429)</f>
        <v>0</v>
      </c>
      <c r="K429" s="60">
        <f t="shared" ref="K429:K438" si="298">E429*J429</f>
        <v>0</v>
      </c>
      <c r="L429" s="61">
        <f t="shared" ref="L429:L438" si="299">25%*K429</f>
        <v>0</v>
      </c>
      <c r="M429" s="62">
        <f t="shared" si="296"/>
        <v>0</v>
      </c>
      <c r="N429" s="19">
        <f t="shared" ref="N429:N438" si="300">$N$4*$M429</f>
        <v>0</v>
      </c>
      <c r="O429" s="20">
        <f t="shared" ref="O429:O438" si="301">$O$4*$M429</f>
        <v>0</v>
      </c>
      <c r="P429" s="21"/>
      <c r="Q429" s="60">
        <f t="shared" ref="Q429:Q438" si="302">ROUND(SUM($N429:$P429),0)</f>
        <v>0</v>
      </c>
    </row>
    <row r="430" spans="1:17" x14ac:dyDescent="0.3">
      <c r="A430" s="198"/>
      <c r="B430" s="396"/>
      <c r="C430" s="398"/>
      <c r="D430" s="379"/>
      <c r="E430" s="98"/>
      <c r="F430" s="104"/>
      <c r="G430" s="57"/>
      <c r="H430" s="58"/>
      <c r="I430" s="59"/>
      <c r="J430" s="136">
        <f t="shared" si="297"/>
        <v>0</v>
      </c>
      <c r="K430" s="60">
        <f t="shared" si="298"/>
        <v>0</v>
      </c>
      <c r="L430" s="61">
        <f t="shared" si="299"/>
        <v>0</v>
      </c>
      <c r="M430" s="62">
        <f t="shared" si="296"/>
        <v>0</v>
      </c>
      <c r="N430" s="19">
        <f t="shared" si="300"/>
        <v>0</v>
      </c>
      <c r="O430" s="20">
        <f t="shared" si="301"/>
        <v>0</v>
      </c>
      <c r="P430" s="21"/>
      <c r="Q430" s="60">
        <f t="shared" si="302"/>
        <v>0</v>
      </c>
    </row>
    <row r="431" spans="1:17" x14ac:dyDescent="0.3">
      <c r="A431" s="198"/>
      <c r="B431" s="396"/>
      <c r="C431" s="398"/>
      <c r="D431" s="379"/>
      <c r="E431" s="98"/>
      <c r="F431" s="104"/>
      <c r="G431" s="57"/>
      <c r="H431" s="58"/>
      <c r="I431" s="59"/>
      <c r="J431" s="136">
        <f t="shared" si="297"/>
        <v>0</v>
      </c>
      <c r="K431" s="60">
        <f t="shared" si="298"/>
        <v>0</v>
      </c>
      <c r="L431" s="61">
        <f t="shared" si="299"/>
        <v>0</v>
      </c>
      <c r="M431" s="62">
        <f t="shared" si="296"/>
        <v>0</v>
      </c>
      <c r="N431" s="19">
        <f t="shared" si="300"/>
        <v>0</v>
      </c>
      <c r="O431" s="20">
        <f t="shared" si="301"/>
        <v>0</v>
      </c>
      <c r="P431" s="21"/>
      <c r="Q431" s="60">
        <f t="shared" si="302"/>
        <v>0</v>
      </c>
    </row>
    <row r="432" spans="1:17" x14ac:dyDescent="0.3">
      <c r="A432" s="198"/>
      <c r="B432" s="396"/>
      <c r="C432" s="398"/>
      <c r="D432" s="379"/>
      <c r="E432" s="98"/>
      <c r="F432" s="104"/>
      <c r="G432" s="57"/>
      <c r="H432" s="58"/>
      <c r="I432" s="59"/>
      <c r="J432" s="136">
        <f t="shared" si="297"/>
        <v>0</v>
      </c>
      <c r="K432" s="60">
        <f t="shared" si="298"/>
        <v>0</v>
      </c>
      <c r="L432" s="61">
        <f t="shared" si="299"/>
        <v>0</v>
      </c>
      <c r="M432" s="62">
        <f t="shared" si="296"/>
        <v>0</v>
      </c>
      <c r="N432" s="19">
        <f t="shared" si="300"/>
        <v>0</v>
      </c>
      <c r="O432" s="20">
        <f t="shared" si="301"/>
        <v>0</v>
      </c>
      <c r="P432" s="21"/>
      <c r="Q432" s="60">
        <f t="shared" si="302"/>
        <v>0</v>
      </c>
    </row>
    <row r="433" spans="1:17" x14ac:dyDescent="0.3">
      <c r="A433" s="198"/>
      <c r="B433" s="396"/>
      <c r="C433" s="398"/>
      <c r="D433" s="379"/>
      <c r="E433" s="98"/>
      <c r="F433" s="104"/>
      <c r="G433" s="57"/>
      <c r="H433" s="58"/>
      <c r="I433" s="59"/>
      <c r="J433" s="136">
        <f t="shared" si="297"/>
        <v>0</v>
      </c>
      <c r="K433" s="60">
        <f t="shared" si="298"/>
        <v>0</v>
      </c>
      <c r="L433" s="61">
        <f t="shared" si="299"/>
        <v>0</v>
      </c>
      <c r="M433" s="62">
        <f t="shared" si="296"/>
        <v>0</v>
      </c>
      <c r="N433" s="19">
        <f t="shared" si="300"/>
        <v>0</v>
      </c>
      <c r="O433" s="20">
        <f t="shared" si="301"/>
        <v>0</v>
      </c>
      <c r="P433" s="21"/>
      <c r="Q433" s="60">
        <f t="shared" si="302"/>
        <v>0</v>
      </c>
    </row>
    <row r="434" spans="1:17" x14ac:dyDescent="0.3">
      <c r="A434" s="198"/>
      <c r="B434" s="396"/>
      <c r="C434" s="398"/>
      <c r="D434" s="379"/>
      <c r="E434" s="98"/>
      <c r="F434" s="104"/>
      <c r="G434" s="57"/>
      <c r="H434" s="58"/>
      <c r="I434" s="59"/>
      <c r="J434" s="136">
        <f t="shared" si="297"/>
        <v>0</v>
      </c>
      <c r="K434" s="60">
        <f t="shared" si="298"/>
        <v>0</v>
      </c>
      <c r="L434" s="61">
        <f t="shared" si="299"/>
        <v>0</v>
      </c>
      <c r="M434" s="62">
        <f t="shared" si="296"/>
        <v>0</v>
      </c>
      <c r="N434" s="19">
        <f t="shared" si="300"/>
        <v>0</v>
      </c>
      <c r="O434" s="20">
        <f t="shared" si="301"/>
        <v>0</v>
      </c>
      <c r="P434" s="21"/>
      <c r="Q434" s="60">
        <f t="shared" si="302"/>
        <v>0</v>
      </c>
    </row>
    <row r="435" spans="1:17" x14ac:dyDescent="0.3">
      <c r="A435" s="198"/>
      <c r="B435" s="396"/>
      <c r="C435" s="398"/>
      <c r="D435" s="379"/>
      <c r="E435" s="98"/>
      <c r="F435" s="104"/>
      <c r="G435" s="57"/>
      <c r="H435" s="58"/>
      <c r="I435" s="59"/>
      <c r="J435" s="136">
        <f t="shared" si="297"/>
        <v>0</v>
      </c>
      <c r="K435" s="60">
        <f t="shared" si="298"/>
        <v>0</v>
      </c>
      <c r="L435" s="61">
        <f t="shared" si="299"/>
        <v>0</v>
      </c>
      <c r="M435" s="62">
        <f t="shared" si="296"/>
        <v>0</v>
      </c>
      <c r="N435" s="19">
        <f t="shared" si="300"/>
        <v>0</v>
      </c>
      <c r="O435" s="20">
        <f t="shared" si="301"/>
        <v>0</v>
      </c>
      <c r="P435" s="21"/>
      <c r="Q435" s="60">
        <f t="shared" si="302"/>
        <v>0</v>
      </c>
    </row>
    <row r="436" spans="1:17" x14ac:dyDescent="0.3">
      <c r="A436" s="198"/>
      <c r="B436" s="396"/>
      <c r="C436" s="398"/>
      <c r="D436" s="379"/>
      <c r="E436" s="98"/>
      <c r="F436" s="104"/>
      <c r="G436" s="57"/>
      <c r="H436" s="58"/>
      <c r="I436" s="59"/>
      <c r="J436" s="136">
        <f t="shared" si="297"/>
        <v>0</v>
      </c>
      <c r="K436" s="60">
        <f t="shared" si="298"/>
        <v>0</v>
      </c>
      <c r="L436" s="61">
        <f t="shared" si="299"/>
        <v>0</v>
      </c>
      <c r="M436" s="62">
        <f t="shared" si="296"/>
        <v>0</v>
      </c>
      <c r="N436" s="19">
        <f t="shared" si="300"/>
        <v>0</v>
      </c>
      <c r="O436" s="20">
        <f t="shared" si="301"/>
        <v>0</v>
      </c>
      <c r="P436" s="21"/>
      <c r="Q436" s="60">
        <f t="shared" si="302"/>
        <v>0</v>
      </c>
    </row>
    <row r="437" spans="1:17" x14ac:dyDescent="0.3">
      <c r="A437" s="198"/>
      <c r="B437" s="396"/>
      <c r="C437" s="398"/>
      <c r="D437" s="379"/>
      <c r="E437" s="98"/>
      <c r="F437" s="104"/>
      <c r="G437" s="57"/>
      <c r="H437" s="58"/>
      <c r="I437" s="59"/>
      <c r="J437" s="136">
        <f t="shared" si="297"/>
        <v>0</v>
      </c>
      <c r="K437" s="60">
        <f t="shared" si="298"/>
        <v>0</v>
      </c>
      <c r="L437" s="61">
        <f t="shared" si="299"/>
        <v>0</v>
      </c>
      <c r="M437" s="62">
        <f t="shared" si="296"/>
        <v>0</v>
      </c>
      <c r="N437" s="19">
        <f t="shared" si="300"/>
        <v>0</v>
      </c>
      <c r="O437" s="20">
        <f t="shared" si="301"/>
        <v>0</v>
      </c>
      <c r="P437" s="21"/>
      <c r="Q437" s="60">
        <f t="shared" si="302"/>
        <v>0</v>
      </c>
    </row>
    <row r="438" spans="1:17" ht="15" thickBot="1" x14ac:dyDescent="0.35">
      <c r="A438" s="198"/>
      <c r="B438" s="397"/>
      <c r="C438" s="399"/>
      <c r="D438" s="380"/>
      <c r="E438" s="99"/>
      <c r="F438" s="105"/>
      <c r="G438" s="63"/>
      <c r="H438" s="64"/>
      <c r="I438" s="65"/>
      <c r="J438" s="136">
        <f t="shared" si="297"/>
        <v>0</v>
      </c>
      <c r="K438" s="66">
        <f t="shared" si="298"/>
        <v>0</v>
      </c>
      <c r="L438" s="67">
        <f t="shared" si="299"/>
        <v>0</v>
      </c>
      <c r="M438" s="68">
        <f t="shared" si="296"/>
        <v>0</v>
      </c>
      <c r="N438" s="69">
        <f t="shared" si="300"/>
        <v>0</v>
      </c>
      <c r="O438" s="70">
        <f t="shared" si="301"/>
        <v>0</v>
      </c>
      <c r="P438" s="71"/>
      <c r="Q438" s="66">
        <f t="shared" si="302"/>
        <v>0</v>
      </c>
    </row>
    <row r="439" spans="1:17" ht="15" thickBot="1" x14ac:dyDescent="0.35">
      <c r="A439" s="198"/>
      <c r="B439" s="359" t="s">
        <v>145</v>
      </c>
      <c r="C439" s="359"/>
      <c r="D439" s="360"/>
      <c r="E439" s="100">
        <f>SUM(E428:E438)</f>
        <v>0</v>
      </c>
      <c r="F439" s="106"/>
      <c r="G439" s="158"/>
      <c r="H439" s="159"/>
      <c r="I439" s="159"/>
      <c r="J439" s="159"/>
      <c r="K439" s="72">
        <f>SUM(K428:K438)</f>
        <v>0</v>
      </c>
      <c r="L439" s="72">
        <f t="shared" ref="L439:O439" si="303">SUM(L428:L438)</f>
        <v>0</v>
      </c>
      <c r="M439" s="73">
        <f t="shared" si="303"/>
        <v>0</v>
      </c>
      <c r="N439" s="77">
        <f t="shared" si="303"/>
        <v>0</v>
      </c>
      <c r="O439" s="78">
        <f t="shared" si="303"/>
        <v>0</v>
      </c>
      <c r="P439" s="74"/>
      <c r="Q439" s="72">
        <f>SUM(Q428:Q438)</f>
        <v>0</v>
      </c>
    </row>
    <row r="440" spans="1:17" x14ac:dyDescent="0.3">
      <c r="A440" s="198"/>
      <c r="B440" s="395" t="s">
        <v>21</v>
      </c>
      <c r="C440" s="363" t="s">
        <v>167</v>
      </c>
      <c r="D440" s="365" t="s">
        <v>97</v>
      </c>
      <c r="E440" s="97"/>
      <c r="F440" s="107"/>
      <c r="G440" s="44"/>
      <c r="H440" s="45"/>
      <c r="I440" s="46"/>
      <c r="J440" s="136">
        <f>SUM(G440:I440)</f>
        <v>0</v>
      </c>
      <c r="K440" s="15">
        <f>E440*J440</f>
        <v>0</v>
      </c>
      <c r="L440" s="17">
        <f>25%*K440</f>
        <v>0</v>
      </c>
      <c r="M440" s="18">
        <f t="shared" ref="M440:M450" si="304">ROUND(SUM(K440:L440),0)</f>
        <v>0</v>
      </c>
      <c r="N440" s="19">
        <f>$N$4*$M440</f>
        <v>0</v>
      </c>
      <c r="O440" s="20">
        <f>$O$4*$M440</f>
        <v>0</v>
      </c>
      <c r="P440" s="21"/>
      <c r="Q440" s="15">
        <f>ROUND(SUM($N440:$P440),0)</f>
        <v>0</v>
      </c>
    </row>
    <row r="441" spans="1:17" x14ac:dyDescent="0.3">
      <c r="A441" s="198"/>
      <c r="B441" s="396"/>
      <c r="C441" s="398"/>
      <c r="D441" s="379"/>
      <c r="E441" s="98"/>
      <c r="F441" s="104"/>
      <c r="G441" s="57"/>
      <c r="H441" s="58"/>
      <c r="I441" s="59"/>
      <c r="J441" s="136">
        <f t="shared" ref="J441:J450" si="305">SUM(G441:I441)</f>
        <v>0</v>
      </c>
      <c r="K441" s="60">
        <f t="shared" ref="K441:K450" si="306">E441*J441</f>
        <v>0</v>
      </c>
      <c r="L441" s="61">
        <f t="shared" ref="L441:L450" si="307">25%*K441</f>
        <v>0</v>
      </c>
      <c r="M441" s="62">
        <f t="shared" si="304"/>
        <v>0</v>
      </c>
      <c r="N441" s="19">
        <f t="shared" ref="N441:N450" si="308">$N$4*$M441</f>
        <v>0</v>
      </c>
      <c r="O441" s="20">
        <f t="shared" ref="O441:O450" si="309">$O$4*$M441</f>
        <v>0</v>
      </c>
      <c r="P441" s="21"/>
      <c r="Q441" s="60">
        <f t="shared" ref="Q441:Q450" si="310">ROUND(SUM($N441:$P441),0)</f>
        <v>0</v>
      </c>
    </row>
    <row r="442" spans="1:17" x14ac:dyDescent="0.3">
      <c r="A442" s="198"/>
      <c r="B442" s="396"/>
      <c r="C442" s="398"/>
      <c r="D442" s="379"/>
      <c r="E442" s="98"/>
      <c r="F442" s="104"/>
      <c r="G442" s="57"/>
      <c r="H442" s="58"/>
      <c r="I442" s="59"/>
      <c r="J442" s="136">
        <f t="shared" si="305"/>
        <v>0</v>
      </c>
      <c r="K442" s="60">
        <f t="shared" si="306"/>
        <v>0</v>
      </c>
      <c r="L442" s="61">
        <f t="shared" si="307"/>
        <v>0</v>
      </c>
      <c r="M442" s="62">
        <f t="shared" si="304"/>
        <v>0</v>
      </c>
      <c r="N442" s="19">
        <f t="shared" si="308"/>
        <v>0</v>
      </c>
      <c r="O442" s="20">
        <f t="shared" si="309"/>
        <v>0</v>
      </c>
      <c r="P442" s="21"/>
      <c r="Q442" s="60">
        <f t="shared" si="310"/>
        <v>0</v>
      </c>
    </row>
    <row r="443" spans="1:17" x14ac:dyDescent="0.3">
      <c r="A443" s="198"/>
      <c r="B443" s="396"/>
      <c r="C443" s="398"/>
      <c r="D443" s="379"/>
      <c r="E443" s="98"/>
      <c r="F443" s="104"/>
      <c r="G443" s="57"/>
      <c r="H443" s="58"/>
      <c r="I443" s="59"/>
      <c r="J443" s="136">
        <f t="shared" si="305"/>
        <v>0</v>
      </c>
      <c r="K443" s="60">
        <f t="shared" si="306"/>
        <v>0</v>
      </c>
      <c r="L443" s="61">
        <f t="shared" si="307"/>
        <v>0</v>
      </c>
      <c r="M443" s="62">
        <f t="shared" si="304"/>
        <v>0</v>
      </c>
      <c r="N443" s="19">
        <f t="shared" si="308"/>
        <v>0</v>
      </c>
      <c r="O443" s="20">
        <f t="shared" si="309"/>
        <v>0</v>
      </c>
      <c r="P443" s="21"/>
      <c r="Q443" s="60">
        <f t="shared" si="310"/>
        <v>0</v>
      </c>
    </row>
    <row r="444" spans="1:17" x14ac:dyDescent="0.3">
      <c r="A444" s="198"/>
      <c r="B444" s="396"/>
      <c r="C444" s="398"/>
      <c r="D444" s="379"/>
      <c r="E444" s="98"/>
      <c r="F444" s="104"/>
      <c r="G444" s="57"/>
      <c r="H444" s="58"/>
      <c r="I444" s="59"/>
      <c r="J444" s="136">
        <f t="shared" si="305"/>
        <v>0</v>
      </c>
      <c r="K444" s="60">
        <f t="shared" si="306"/>
        <v>0</v>
      </c>
      <c r="L444" s="61">
        <f t="shared" si="307"/>
        <v>0</v>
      </c>
      <c r="M444" s="62">
        <f t="shared" si="304"/>
        <v>0</v>
      </c>
      <c r="N444" s="19">
        <f t="shared" si="308"/>
        <v>0</v>
      </c>
      <c r="O444" s="20">
        <f t="shared" si="309"/>
        <v>0</v>
      </c>
      <c r="P444" s="21"/>
      <c r="Q444" s="60">
        <f t="shared" si="310"/>
        <v>0</v>
      </c>
    </row>
    <row r="445" spans="1:17" x14ac:dyDescent="0.3">
      <c r="A445" s="198"/>
      <c r="B445" s="396"/>
      <c r="C445" s="398"/>
      <c r="D445" s="379"/>
      <c r="E445" s="98"/>
      <c r="F445" s="104"/>
      <c r="G445" s="57"/>
      <c r="H445" s="58"/>
      <c r="I445" s="59"/>
      <c r="J445" s="136">
        <f t="shared" si="305"/>
        <v>0</v>
      </c>
      <c r="K445" s="60">
        <f t="shared" si="306"/>
        <v>0</v>
      </c>
      <c r="L445" s="61">
        <f t="shared" si="307"/>
        <v>0</v>
      </c>
      <c r="M445" s="62">
        <f t="shared" si="304"/>
        <v>0</v>
      </c>
      <c r="N445" s="19">
        <f t="shared" si="308"/>
        <v>0</v>
      </c>
      <c r="O445" s="20">
        <f t="shared" si="309"/>
        <v>0</v>
      </c>
      <c r="P445" s="21"/>
      <c r="Q445" s="60">
        <f t="shared" si="310"/>
        <v>0</v>
      </c>
    </row>
    <row r="446" spans="1:17" x14ac:dyDescent="0.3">
      <c r="A446" s="198"/>
      <c r="B446" s="396"/>
      <c r="C446" s="398"/>
      <c r="D446" s="379"/>
      <c r="E446" s="98"/>
      <c r="F446" s="104"/>
      <c r="G446" s="57"/>
      <c r="H446" s="58"/>
      <c r="I446" s="59"/>
      <c r="J446" s="136">
        <f t="shared" si="305"/>
        <v>0</v>
      </c>
      <c r="K446" s="60">
        <f t="shared" si="306"/>
        <v>0</v>
      </c>
      <c r="L446" s="61">
        <f t="shared" si="307"/>
        <v>0</v>
      </c>
      <c r="M446" s="62">
        <f t="shared" si="304"/>
        <v>0</v>
      </c>
      <c r="N446" s="19">
        <f t="shared" si="308"/>
        <v>0</v>
      </c>
      <c r="O446" s="20">
        <f t="shared" si="309"/>
        <v>0</v>
      </c>
      <c r="P446" s="21"/>
      <c r="Q446" s="60">
        <f t="shared" si="310"/>
        <v>0</v>
      </c>
    </row>
    <row r="447" spans="1:17" x14ac:dyDescent="0.3">
      <c r="A447" s="198"/>
      <c r="B447" s="396"/>
      <c r="C447" s="398"/>
      <c r="D447" s="379"/>
      <c r="E447" s="98"/>
      <c r="F447" s="104"/>
      <c r="G447" s="57"/>
      <c r="H447" s="58"/>
      <c r="I447" s="59"/>
      <c r="J447" s="136">
        <f t="shared" si="305"/>
        <v>0</v>
      </c>
      <c r="K447" s="60">
        <f t="shared" si="306"/>
        <v>0</v>
      </c>
      <c r="L447" s="61">
        <f t="shared" si="307"/>
        <v>0</v>
      </c>
      <c r="M447" s="62">
        <f t="shared" si="304"/>
        <v>0</v>
      </c>
      <c r="N447" s="19">
        <f t="shared" si="308"/>
        <v>0</v>
      </c>
      <c r="O447" s="20">
        <f t="shared" si="309"/>
        <v>0</v>
      </c>
      <c r="P447" s="21"/>
      <c r="Q447" s="60">
        <f t="shared" si="310"/>
        <v>0</v>
      </c>
    </row>
    <row r="448" spans="1:17" x14ac:dyDescent="0.3">
      <c r="A448" s="198"/>
      <c r="B448" s="396"/>
      <c r="C448" s="398"/>
      <c r="D448" s="379"/>
      <c r="E448" s="98"/>
      <c r="F448" s="104"/>
      <c r="G448" s="57"/>
      <c r="H448" s="58"/>
      <c r="I448" s="59"/>
      <c r="J448" s="136">
        <f t="shared" si="305"/>
        <v>0</v>
      </c>
      <c r="K448" s="60">
        <f t="shared" si="306"/>
        <v>0</v>
      </c>
      <c r="L448" s="61">
        <f t="shared" si="307"/>
        <v>0</v>
      </c>
      <c r="M448" s="62">
        <f t="shared" si="304"/>
        <v>0</v>
      </c>
      <c r="N448" s="19">
        <f t="shared" si="308"/>
        <v>0</v>
      </c>
      <c r="O448" s="20">
        <f t="shared" si="309"/>
        <v>0</v>
      </c>
      <c r="P448" s="21"/>
      <c r="Q448" s="60">
        <f t="shared" si="310"/>
        <v>0</v>
      </c>
    </row>
    <row r="449" spans="1:17" x14ac:dyDescent="0.3">
      <c r="A449" s="198"/>
      <c r="B449" s="396"/>
      <c r="C449" s="398"/>
      <c r="D449" s="379"/>
      <c r="E449" s="98"/>
      <c r="F449" s="104"/>
      <c r="G449" s="57"/>
      <c r="H449" s="58"/>
      <c r="I449" s="59"/>
      <c r="J449" s="136">
        <f t="shared" si="305"/>
        <v>0</v>
      </c>
      <c r="K449" s="60">
        <f t="shared" si="306"/>
        <v>0</v>
      </c>
      <c r="L449" s="61">
        <f t="shared" si="307"/>
        <v>0</v>
      </c>
      <c r="M449" s="62">
        <f t="shared" si="304"/>
        <v>0</v>
      </c>
      <c r="N449" s="19">
        <f t="shared" si="308"/>
        <v>0</v>
      </c>
      <c r="O449" s="20">
        <f t="shared" si="309"/>
        <v>0</v>
      </c>
      <c r="P449" s="21"/>
      <c r="Q449" s="60">
        <f t="shared" si="310"/>
        <v>0</v>
      </c>
    </row>
    <row r="450" spans="1:17" ht="15" thickBot="1" x14ac:dyDescent="0.35">
      <c r="A450" s="198"/>
      <c r="B450" s="397"/>
      <c r="C450" s="399"/>
      <c r="D450" s="380"/>
      <c r="E450" s="99"/>
      <c r="F450" s="105"/>
      <c r="G450" s="63"/>
      <c r="H450" s="64"/>
      <c r="I450" s="65"/>
      <c r="J450" s="136">
        <f t="shared" si="305"/>
        <v>0</v>
      </c>
      <c r="K450" s="66">
        <f t="shared" si="306"/>
        <v>0</v>
      </c>
      <c r="L450" s="67">
        <f t="shared" si="307"/>
        <v>0</v>
      </c>
      <c r="M450" s="68">
        <f t="shared" si="304"/>
        <v>0</v>
      </c>
      <c r="N450" s="69">
        <f t="shared" si="308"/>
        <v>0</v>
      </c>
      <c r="O450" s="70">
        <f t="shared" si="309"/>
        <v>0</v>
      </c>
      <c r="P450" s="71"/>
      <c r="Q450" s="66">
        <f t="shared" si="310"/>
        <v>0</v>
      </c>
    </row>
    <row r="451" spans="1:17" ht="15" thickBot="1" x14ac:dyDescent="0.35">
      <c r="A451" s="198"/>
      <c r="B451" s="359" t="s">
        <v>140</v>
      </c>
      <c r="C451" s="359"/>
      <c r="D451" s="360"/>
      <c r="E451" s="100">
        <f>SUM(E440:E450)</f>
        <v>0</v>
      </c>
      <c r="F451" s="106"/>
      <c r="G451" s="158"/>
      <c r="H451" s="159"/>
      <c r="I451" s="159"/>
      <c r="J451" s="159"/>
      <c r="K451" s="72">
        <f>SUM(K440:K450)</f>
        <v>0</v>
      </c>
      <c r="L451" s="72">
        <f>SUM(L440:L450)</f>
        <v>0</v>
      </c>
      <c r="M451" s="73">
        <f t="shared" ref="M451:O451" si="311">SUM(M440:M450)</f>
        <v>0</v>
      </c>
      <c r="N451" s="77">
        <f t="shared" si="311"/>
        <v>0</v>
      </c>
      <c r="O451" s="78">
        <f t="shared" si="311"/>
        <v>0</v>
      </c>
      <c r="P451" s="74"/>
      <c r="Q451" s="72">
        <f>SUM(Q440:Q450)</f>
        <v>0</v>
      </c>
    </row>
    <row r="452" spans="1:17" x14ac:dyDescent="0.3">
      <c r="A452" s="384" t="s">
        <v>67</v>
      </c>
      <c r="B452" s="401">
        <v>18</v>
      </c>
      <c r="C452" s="354" t="s">
        <v>120</v>
      </c>
      <c r="D452" s="356"/>
      <c r="E452" s="97"/>
      <c r="F452" s="107"/>
      <c r="G452" s="44"/>
      <c r="H452" s="45"/>
      <c r="I452" s="46"/>
      <c r="J452" s="136">
        <f>SUM(G452:I452)</f>
        <v>0</v>
      </c>
      <c r="K452" s="33">
        <f t="shared" ref="K452:K462" si="312">E452*J452</f>
        <v>0</v>
      </c>
      <c r="L452" s="17">
        <f t="shared" ref="L452:L462" si="313">25%*K452</f>
        <v>0</v>
      </c>
      <c r="M452" s="34">
        <f t="shared" ref="M452:M462" si="314">ROUND(SUM(K452:L452),0)</f>
        <v>0</v>
      </c>
      <c r="N452" s="19">
        <f t="shared" ref="N452:N462" si="315">$N$4*$M452</f>
        <v>0</v>
      </c>
      <c r="O452" s="20">
        <f t="shared" ref="O452:O462" si="316">$O$4*$M452</f>
        <v>0</v>
      </c>
      <c r="P452" s="21"/>
      <c r="Q452" s="33">
        <f t="shared" ref="Q452:Q462" si="317">ROUND(SUM($N452:$P452),0)</f>
        <v>0</v>
      </c>
    </row>
    <row r="453" spans="1:17" x14ac:dyDescent="0.3">
      <c r="A453" s="385"/>
      <c r="B453" s="396"/>
      <c r="C453" s="398"/>
      <c r="D453" s="379"/>
      <c r="E453" s="98"/>
      <c r="F453" s="104"/>
      <c r="G453" s="57"/>
      <c r="H453" s="58"/>
      <c r="I453" s="59"/>
      <c r="J453" s="136">
        <f t="shared" ref="J453:J462" si="318">SUM(G453:I453)</f>
        <v>0</v>
      </c>
      <c r="K453" s="83">
        <f t="shared" si="312"/>
        <v>0</v>
      </c>
      <c r="L453" s="61">
        <f t="shared" si="313"/>
        <v>0</v>
      </c>
      <c r="M453" s="85">
        <f t="shared" si="314"/>
        <v>0</v>
      </c>
      <c r="N453" s="19">
        <f t="shared" si="315"/>
        <v>0</v>
      </c>
      <c r="O453" s="20">
        <f t="shared" si="316"/>
        <v>0</v>
      </c>
      <c r="P453" s="21"/>
      <c r="Q453" s="83">
        <f t="shared" si="317"/>
        <v>0</v>
      </c>
    </row>
    <row r="454" spans="1:17" x14ac:dyDescent="0.3">
      <c r="A454" s="385"/>
      <c r="B454" s="396"/>
      <c r="C454" s="398"/>
      <c r="D454" s="379"/>
      <c r="E454" s="98"/>
      <c r="F454" s="104"/>
      <c r="G454" s="57"/>
      <c r="H454" s="58"/>
      <c r="I454" s="59"/>
      <c r="J454" s="136">
        <f t="shared" si="318"/>
        <v>0</v>
      </c>
      <c r="K454" s="83">
        <f t="shared" si="312"/>
        <v>0</v>
      </c>
      <c r="L454" s="61">
        <f t="shared" si="313"/>
        <v>0</v>
      </c>
      <c r="M454" s="85">
        <f t="shared" si="314"/>
        <v>0</v>
      </c>
      <c r="N454" s="19">
        <f t="shared" si="315"/>
        <v>0</v>
      </c>
      <c r="O454" s="20">
        <f t="shared" si="316"/>
        <v>0</v>
      </c>
      <c r="P454" s="21"/>
      <c r="Q454" s="83">
        <f t="shared" si="317"/>
        <v>0</v>
      </c>
    </row>
    <row r="455" spans="1:17" x14ac:dyDescent="0.3">
      <c r="A455" s="385"/>
      <c r="B455" s="396"/>
      <c r="C455" s="398"/>
      <c r="D455" s="379"/>
      <c r="E455" s="98"/>
      <c r="F455" s="104"/>
      <c r="G455" s="57"/>
      <c r="H455" s="58"/>
      <c r="I455" s="59"/>
      <c r="J455" s="136">
        <f t="shared" si="318"/>
        <v>0</v>
      </c>
      <c r="K455" s="83">
        <f t="shared" si="312"/>
        <v>0</v>
      </c>
      <c r="L455" s="61">
        <f t="shared" si="313"/>
        <v>0</v>
      </c>
      <c r="M455" s="85">
        <f t="shared" si="314"/>
        <v>0</v>
      </c>
      <c r="N455" s="19">
        <f t="shared" si="315"/>
        <v>0</v>
      </c>
      <c r="O455" s="20">
        <f t="shared" si="316"/>
        <v>0</v>
      </c>
      <c r="P455" s="21"/>
      <c r="Q455" s="83">
        <f t="shared" si="317"/>
        <v>0</v>
      </c>
    </row>
    <row r="456" spans="1:17" x14ac:dyDescent="0.3">
      <c r="A456" s="385"/>
      <c r="B456" s="396"/>
      <c r="C456" s="398"/>
      <c r="D456" s="379"/>
      <c r="E456" s="98"/>
      <c r="F456" s="104"/>
      <c r="G456" s="57"/>
      <c r="H456" s="58"/>
      <c r="I456" s="59"/>
      <c r="J456" s="136">
        <f t="shared" si="318"/>
        <v>0</v>
      </c>
      <c r="K456" s="83">
        <f t="shared" si="312"/>
        <v>0</v>
      </c>
      <c r="L456" s="61">
        <f t="shared" si="313"/>
        <v>0</v>
      </c>
      <c r="M456" s="85">
        <f t="shared" si="314"/>
        <v>0</v>
      </c>
      <c r="N456" s="19">
        <f t="shared" si="315"/>
        <v>0</v>
      </c>
      <c r="O456" s="20">
        <f t="shared" si="316"/>
        <v>0</v>
      </c>
      <c r="P456" s="21"/>
      <c r="Q456" s="83">
        <f t="shared" si="317"/>
        <v>0</v>
      </c>
    </row>
    <row r="457" spans="1:17" x14ac:dyDescent="0.3">
      <c r="A457" s="385"/>
      <c r="B457" s="396"/>
      <c r="C457" s="398"/>
      <c r="D457" s="379"/>
      <c r="E457" s="98"/>
      <c r="F457" s="104"/>
      <c r="G457" s="57"/>
      <c r="H457" s="58"/>
      <c r="I457" s="59"/>
      <c r="J457" s="136">
        <f t="shared" si="318"/>
        <v>0</v>
      </c>
      <c r="K457" s="83">
        <f t="shared" si="312"/>
        <v>0</v>
      </c>
      <c r="L457" s="61">
        <f t="shared" si="313"/>
        <v>0</v>
      </c>
      <c r="M457" s="85">
        <f t="shared" si="314"/>
        <v>0</v>
      </c>
      <c r="N457" s="19">
        <f t="shared" si="315"/>
        <v>0</v>
      </c>
      <c r="O457" s="20">
        <f t="shared" si="316"/>
        <v>0</v>
      </c>
      <c r="P457" s="21"/>
      <c r="Q457" s="83">
        <f t="shared" si="317"/>
        <v>0</v>
      </c>
    </row>
    <row r="458" spans="1:17" x14ac:dyDescent="0.3">
      <c r="A458" s="385"/>
      <c r="B458" s="396"/>
      <c r="C458" s="398"/>
      <c r="D458" s="379"/>
      <c r="E458" s="98"/>
      <c r="F458" s="104"/>
      <c r="G458" s="57"/>
      <c r="H458" s="58"/>
      <c r="I458" s="59"/>
      <c r="J458" s="136">
        <f t="shared" si="318"/>
        <v>0</v>
      </c>
      <c r="K458" s="83">
        <f t="shared" si="312"/>
        <v>0</v>
      </c>
      <c r="L458" s="61">
        <f t="shared" si="313"/>
        <v>0</v>
      </c>
      <c r="M458" s="85">
        <f t="shared" si="314"/>
        <v>0</v>
      </c>
      <c r="N458" s="19">
        <f t="shared" si="315"/>
        <v>0</v>
      </c>
      <c r="O458" s="20">
        <f t="shared" si="316"/>
        <v>0</v>
      </c>
      <c r="P458" s="21"/>
      <c r="Q458" s="83">
        <f t="shared" si="317"/>
        <v>0</v>
      </c>
    </row>
    <row r="459" spans="1:17" x14ac:dyDescent="0.3">
      <c r="A459" s="385"/>
      <c r="B459" s="396"/>
      <c r="C459" s="398"/>
      <c r="D459" s="379"/>
      <c r="E459" s="98"/>
      <c r="F459" s="104"/>
      <c r="G459" s="57"/>
      <c r="H459" s="58"/>
      <c r="I459" s="59"/>
      <c r="J459" s="136">
        <f t="shared" si="318"/>
        <v>0</v>
      </c>
      <c r="K459" s="83">
        <f t="shared" si="312"/>
        <v>0</v>
      </c>
      <c r="L459" s="61">
        <f t="shared" si="313"/>
        <v>0</v>
      </c>
      <c r="M459" s="85">
        <f t="shared" si="314"/>
        <v>0</v>
      </c>
      <c r="N459" s="19">
        <f t="shared" si="315"/>
        <v>0</v>
      </c>
      <c r="O459" s="20">
        <f t="shared" si="316"/>
        <v>0</v>
      </c>
      <c r="P459" s="21"/>
      <c r="Q459" s="83">
        <f t="shared" si="317"/>
        <v>0</v>
      </c>
    </row>
    <row r="460" spans="1:17" x14ac:dyDescent="0.3">
      <c r="A460" s="385"/>
      <c r="B460" s="396"/>
      <c r="C460" s="398"/>
      <c r="D460" s="379"/>
      <c r="E460" s="98"/>
      <c r="F460" s="104"/>
      <c r="G460" s="57"/>
      <c r="H460" s="58"/>
      <c r="I460" s="59"/>
      <c r="J460" s="136">
        <f t="shared" si="318"/>
        <v>0</v>
      </c>
      <c r="K460" s="83">
        <f t="shared" si="312"/>
        <v>0</v>
      </c>
      <c r="L460" s="61">
        <f t="shared" si="313"/>
        <v>0</v>
      </c>
      <c r="M460" s="85">
        <f t="shared" si="314"/>
        <v>0</v>
      </c>
      <c r="N460" s="19">
        <f t="shared" si="315"/>
        <v>0</v>
      </c>
      <c r="O460" s="20">
        <f t="shared" si="316"/>
        <v>0</v>
      </c>
      <c r="P460" s="21"/>
      <c r="Q460" s="83">
        <f t="shared" si="317"/>
        <v>0</v>
      </c>
    </row>
    <row r="461" spans="1:17" x14ac:dyDescent="0.3">
      <c r="A461" s="385"/>
      <c r="B461" s="396"/>
      <c r="C461" s="398"/>
      <c r="D461" s="379"/>
      <c r="E461" s="98"/>
      <c r="F461" s="104"/>
      <c r="G461" s="57"/>
      <c r="H461" s="58"/>
      <c r="I461" s="59"/>
      <c r="J461" s="136">
        <f t="shared" si="318"/>
        <v>0</v>
      </c>
      <c r="K461" s="83">
        <f t="shared" si="312"/>
        <v>0</v>
      </c>
      <c r="L461" s="61">
        <f t="shared" si="313"/>
        <v>0</v>
      </c>
      <c r="M461" s="85">
        <f t="shared" si="314"/>
        <v>0</v>
      </c>
      <c r="N461" s="19">
        <f t="shared" si="315"/>
        <v>0</v>
      </c>
      <c r="O461" s="20">
        <f t="shared" si="316"/>
        <v>0</v>
      </c>
      <c r="P461" s="21"/>
      <c r="Q461" s="83">
        <f t="shared" si="317"/>
        <v>0</v>
      </c>
    </row>
    <row r="462" spans="1:17" ht="15" thickBot="1" x14ac:dyDescent="0.35">
      <c r="A462" s="385"/>
      <c r="B462" s="397"/>
      <c r="C462" s="399"/>
      <c r="D462" s="380"/>
      <c r="E462" s="99"/>
      <c r="F462" s="105"/>
      <c r="G462" s="63"/>
      <c r="H462" s="64"/>
      <c r="I462" s="65"/>
      <c r="J462" s="136">
        <f t="shared" si="318"/>
        <v>0</v>
      </c>
      <c r="K462" s="84">
        <f t="shared" si="312"/>
        <v>0</v>
      </c>
      <c r="L462" s="67">
        <f t="shared" si="313"/>
        <v>0</v>
      </c>
      <c r="M462" s="86">
        <f t="shared" si="314"/>
        <v>0</v>
      </c>
      <c r="N462" s="69">
        <f t="shared" si="315"/>
        <v>0</v>
      </c>
      <c r="O462" s="70">
        <f t="shared" si="316"/>
        <v>0</v>
      </c>
      <c r="P462" s="71"/>
      <c r="Q462" s="84">
        <f t="shared" si="317"/>
        <v>0</v>
      </c>
    </row>
    <row r="463" spans="1:17" ht="15" thickBot="1" x14ac:dyDescent="0.35">
      <c r="A463" s="385"/>
      <c r="B463" s="402" t="s">
        <v>165</v>
      </c>
      <c r="C463" s="403"/>
      <c r="D463" s="404"/>
      <c r="E463" s="101">
        <f>SUM(E452:E462)</f>
        <v>0</v>
      </c>
      <c r="F463" s="108"/>
      <c r="G463" s="158"/>
      <c r="H463" s="159"/>
      <c r="I463" s="159"/>
      <c r="J463" s="159"/>
      <c r="K463" s="79">
        <f t="shared" ref="K463:O463" si="319">SUM(K452:K462)</f>
        <v>0</v>
      </c>
      <c r="L463" s="79">
        <f t="shared" si="319"/>
        <v>0</v>
      </c>
      <c r="M463" s="80">
        <f t="shared" si="319"/>
        <v>0</v>
      </c>
      <c r="N463" s="81">
        <f t="shared" si="319"/>
        <v>0</v>
      </c>
      <c r="O463" s="82">
        <f t="shared" si="319"/>
        <v>0</v>
      </c>
      <c r="P463" s="74"/>
      <c r="Q463" s="79">
        <f t="shared" ref="Q463" si="320">SUM(Q452:Q462)</f>
        <v>0</v>
      </c>
    </row>
    <row r="464" spans="1:17" ht="16.95" customHeight="1" x14ac:dyDescent="0.3">
      <c r="A464" s="385"/>
      <c r="B464" s="401">
        <v>19</v>
      </c>
      <c r="C464" s="354" t="s">
        <v>121</v>
      </c>
      <c r="D464" s="356"/>
      <c r="E464" s="97"/>
      <c r="F464" s="107"/>
      <c r="G464" s="44"/>
      <c r="H464" s="45"/>
      <c r="I464" s="46"/>
      <c r="J464" s="136">
        <f>SUM(G464:I464)</f>
        <v>0</v>
      </c>
      <c r="K464" s="33">
        <f t="shared" ref="K464:K474" si="321">E464*J464</f>
        <v>0</v>
      </c>
      <c r="L464" s="17">
        <f t="shared" ref="L464:L474" si="322">25%*K464</f>
        <v>0</v>
      </c>
      <c r="M464" s="34">
        <f t="shared" ref="M464:M474" si="323">ROUND(SUM(K464:L464),0)</f>
        <v>0</v>
      </c>
      <c r="N464" s="19">
        <f t="shared" ref="N464:N474" si="324">$N$4*$M464</f>
        <v>0</v>
      </c>
      <c r="O464" s="20">
        <f t="shared" ref="O464:O474" si="325">$O$4*$M464</f>
        <v>0</v>
      </c>
      <c r="P464" s="21"/>
      <c r="Q464" s="33">
        <f t="shared" ref="Q464:Q474" si="326">ROUND(SUM($N464:$P464),0)</f>
        <v>0</v>
      </c>
    </row>
    <row r="465" spans="1:17" x14ac:dyDescent="0.3">
      <c r="A465" s="385"/>
      <c r="B465" s="396"/>
      <c r="C465" s="398"/>
      <c r="D465" s="379"/>
      <c r="E465" s="98"/>
      <c r="F465" s="104"/>
      <c r="G465" s="57"/>
      <c r="H465" s="58"/>
      <c r="I465" s="59"/>
      <c r="J465" s="136">
        <f t="shared" ref="J465:J474" si="327">SUM(G465:I465)</f>
        <v>0</v>
      </c>
      <c r="K465" s="83">
        <f t="shared" si="321"/>
        <v>0</v>
      </c>
      <c r="L465" s="61">
        <f t="shared" si="322"/>
        <v>0</v>
      </c>
      <c r="M465" s="85">
        <f t="shared" si="323"/>
        <v>0</v>
      </c>
      <c r="N465" s="19">
        <f t="shared" si="324"/>
        <v>0</v>
      </c>
      <c r="O465" s="20">
        <f t="shared" si="325"/>
        <v>0</v>
      </c>
      <c r="P465" s="21"/>
      <c r="Q465" s="83">
        <f t="shared" si="326"/>
        <v>0</v>
      </c>
    </row>
    <row r="466" spans="1:17" x14ac:dyDescent="0.3">
      <c r="A466" s="385"/>
      <c r="B466" s="396"/>
      <c r="C466" s="398"/>
      <c r="D466" s="379"/>
      <c r="E466" s="98"/>
      <c r="F466" s="104"/>
      <c r="G466" s="57"/>
      <c r="H466" s="58"/>
      <c r="I466" s="59"/>
      <c r="J466" s="136">
        <f t="shared" si="327"/>
        <v>0</v>
      </c>
      <c r="K466" s="83">
        <f t="shared" si="321"/>
        <v>0</v>
      </c>
      <c r="L466" s="61">
        <f t="shared" si="322"/>
        <v>0</v>
      </c>
      <c r="M466" s="85">
        <f t="shared" si="323"/>
        <v>0</v>
      </c>
      <c r="N466" s="19">
        <f t="shared" si="324"/>
        <v>0</v>
      </c>
      <c r="O466" s="20">
        <f t="shared" si="325"/>
        <v>0</v>
      </c>
      <c r="P466" s="21"/>
      <c r="Q466" s="83">
        <f t="shared" si="326"/>
        <v>0</v>
      </c>
    </row>
    <row r="467" spans="1:17" x14ac:dyDescent="0.3">
      <c r="A467" s="385"/>
      <c r="B467" s="396"/>
      <c r="C467" s="398"/>
      <c r="D467" s="379"/>
      <c r="E467" s="98"/>
      <c r="F467" s="104"/>
      <c r="G467" s="57"/>
      <c r="H467" s="58"/>
      <c r="I467" s="59"/>
      <c r="J467" s="136">
        <f t="shared" si="327"/>
        <v>0</v>
      </c>
      <c r="K467" s="83">
        <f t="shared" si="321"/>
        <v>0</v>
      </c>
      <c r="L467" s="61">
        <f t="shared" si="322"/>
        <v>0</v>
      </c>
      <c r="M467" s="85">
        <f t="shared" si="323"/>
        <v>0</v>
      </c>
      <c r="N467" s="19">
        <f t="shared" si="324"/>
        <v>0</v>
      </c>
      <c r="O467" s="20">
        <f t="shared" si="325"/>
        <v>0</v>
      </c>
      <c r="P467" s="21"/>
      <c r="Q467" s="83">
        <f t="shared" si="326"/>
        <v>0</v>
      </c>
    </row>
    <row r="468" spans="1:17" x14ac:dyDescent="0.3">
      <c r="A468" s="385"/>
      <c r="B468" s="396"/>
      <c r="C468" s="398"/>
      <c r="D468" s="379"/>
      <c r="E468" s="98"/>
      <c r="F468" s="104"/>
      <c r="G468" s="57"/>
      <c r="H468" s="58"/>
      <c r="I468" s="59"/>
      <c r="J468" s="136">
        <f t="shared" si="327"/>
        <v>0</v>
      </c>
      <c r="K468" s="83">
        <f t="shared" si="321"/>
        <v>0</v>
      </c>
      <c r="L468" s="61">
        <f t="shared" si="322"/>
        <v>0</v>
      </c>
      <c r="M468" s="85">
        <f t="shared" si="323"/>
        <v>0</v>
      </c>
      <c r="N468" s="19">
        <f t="shared" si="324"/>
        <v>0</v>
      </c>
      <c r="O468" s="20">
        <f t="shared" si="325"/>
        <v>0</v>
      </c>
      <c r="P468" s="21"/>
      <c r="Q468" s="83">
        <f t="shared" si="326"/>
        <v>0</v>
      </c>
    </row>
    <row r="469" spans="1:17" x14ac:dyDescent="0.3">
      <c r="A469" s="385"/>
      <c r="B469" s="396"/>
      <c r="C469" s="398"/>
      <c r="D469" s="379"/>
      <c r="E469" s="98"/>
      <c r="F469" s="104"/>
      <c r="G469" s="57"/>
      <c r="H469" s="58"/>
      <c r="I469" s="59"/>
      <c r="J469" s="136">
        <f t="shared" si="327"/>
        <v>0</v>
      </c>
      <c r="K469" s="83">
        <f t="shared" si="321"/>
        <v>0</v>
      </c>
      <c r="L469" s="61">
        <f t="shared" si="322"/>
        <v>0</v>
      </c>
      <c r="M469" s="85">
        <f t="shared" si="323"/>
        <v>0</v>
      </c>
      <c r="N469" s="19">
        <f t="shared" si="324"/>
        <v>0</v>
      </c>
      <c r="O469" s="20">
        <f t="shared" si="325"/>
        <v>0</v>
      </c>
      <c r="P469" s="21"/>
      <c r="Q469" s="83">
        <f t="shared" si="326"/>
        <v>0</v>
      </c>
    </row>
    <row r="470" spans="1:17" x14ac:dyDescent="0.3">
      <c r="A470" s="385"/>
      <c r="B470" s="396"/>
      <c r="C470" s="398"/>
      <c r="D470" s="379"/>
      <c r="E470" s="98"/>
      <c r="F470" s="104"/>
      <c r="G470" s="57"/>
      <c r="H470" s="58"/>
      <c r="I470" s="59"/>
      <c r="J470" s="136">
        <f t="shared" si="327"/>
        <v>0</v>
      </c>
      <c r="K470" s="83">
        <f t="shared" si="321"/>
        <v>0</v>
      </c>
      <c r="L470" s="61">
        <f t="shared" si="322"/>
        <v>0</v>
      </c>
      <c r="M470" s="85">
        <f t="shared" si="323"/>
        <v>0</v>
      </c>
      <c r="N470" s="19">
        <f t="shared" si="324"/>
        <v>0</v>
      </c>
      <c r="O470" s="20">
        <f t="shared" si="325"/>
        <v>0</v>
      </c>
      <c r="P470" s="21"/>
      <c r="Q470" s="83">
        <f t="shared" si="326"/>
        <v>0</v>
      </c>
    </row>
    <row r="471" spans="1:17" x14ac:dyDescent="0.3">
      <c r="A471" s="385"/>
      <c r="B471" s="396"/>
      <c r="C471" s="398"/>
      <c r="D471" s="379"/>
      <c r="E471" s="98"/>
      <c r="F471" s="104"/>
      <c r="G471" s="57"/>
      <c r="H471" s="58"/>
      <c r="I471" s="59"/>
      <c r="J471" s="136">
        <f t="shared" si="327"/>
        <v>0</v>
      </c>
      <c r="K471" s="83">
        <f t="shared" si="321"/>
        <v>0</v>
      </c>
      <c r="L471" s="61">
        <f t="shared" si="322"/>
        <v>0</v>
      </c>
      <c r="M471" s="85">
        <f t="shared" si="323"/>
        <v>0</v>
      </c>
      <c r="N471" s="19">
        <f t="shared" si="324"/>
        <v>0</v>
      </c>
      <c r="O471" s="20">
        <f t="shared" si="325"/>
        <v>0</v>
      </c>
      <c r="P471" s="21"/>
      <c r="Q471" s="83">
        <f t="shared" si="326"/>
        <v>0</v>
      </c>
    </row>
    <row r="472" spans="1:17" x14ac:dyDescent="0.3">
      <c r="A472" s="385"/>
      <c r="B472" s="396"/>
      <c r="C472" s="398"/>
      <c r="D472" s="379"/>
      <c r="E472" s="98"/>
      <c r="F472" s="104"/>
      <c r="G472" s="57"/>
      <c r="H472" s="58"/>
      <c r="I472" s="59"/>
      <c r="J472" s="136">
        <f t="shared" si="327"/>
        <v>0</v>
      </c>
      <c r="K472" s="83">
        <f t="shared" si="321"/>
        <v>0</v>
      </c>
      <c r="L472" s="61">
        <f t="shared" si="322"/>
        <v>0</v>
      </c>
      <c r="M472" s="85">
        <f t="shared" si="323"/>
        <v>0</v>
      </c>
      <c r="N472" s="19">
        <f t="shared" si="324"/>
        <v>0</v>
      </c>
      <c r="O472" s="20">
        <f t="shared" si="325"/>
        <v>0</v>
      </c>
      <c r="P472" s="21"/>
      <c r="Q472" s="83">
        <f t="shared" si="326"/>
        <v>0</v>
      </c>
    </row>
    <row r="473" spans="1:17" x14ac:dyDescent="0.3">
      <c r="A473" s="385"/>
      <c r="B473" s="396"/>
      <c r="C473" s="398"/>
      <c r="D473" s="379"/>
      <c r="E473" s="98"/>
      <c r="F473" s="104"/>
      <c r="G473" s="57"/>
      <c r="H473" s="58"/>
      <c r="I473" s="59"/>
      <c r="J473" s="136">
        <f t="shared" si="327"/>
        <v>0</v>
      </c>
      <c r="K473" s="83">
        <f t="shared" si="321"/>
        <v>0</v>
      </c>
      <c r="L473" s="61">
        <f t="shared" si="322"/>
        <v>0</v>
      </c>
      <c r="M473" s="85">
        <f t="shared" si="323"/>
        <v>0</v>
      </c>
      <c r="N473" s="19">
        <f t="shared" si="324"/>
        <v>0</v>
      </c>
      <c r="O473" s="20">
        <f t="shared" si="325"/>
        <v>0</v>
      </c>
      <c r="P473" s="21"/>
      <c r="Q473" s="83">
        <f t="shared" si="326"/>
        <v>0</v>
      </c>
    </row>
    <row r="474" spans="1:17" ht="15" thickBot="1" x14ac:dyDescent="0.35">
      <c r="A474" s="385"/>
      <c r="B474" s="397"/>
      <c r="C474" s="399"/>
      <c r="D474" s="380"/>
      <c r="E474" s="99"/>
      <c r="F474" s="105"/>
      <c r="G474" s="63"/>
      <c r="H474" s="64"/>
      <c r="I474" s="65"/>
      <c r="J474" s="136">
        <f t="shared" si="327"/>
        <v>0</v>
      </c>
      <c r="K474" s="84">
        <f t="shared" si="321"/>
        <v>0</v>
      </c>
      <c r="L474" s="67">
        <f t="shared" si="322"/>
        <v>0</v>
      </c>
      <c r="M474" s="86">
        <f t="shared" si="323"/>
        <v>0</v>
      </c>
      <c r="N474" s="69">
        <f t="shared" si="324"/>
        <v>0</v>
      </c>
      <c r="O474" s="70">
        <f t="shared" si="325"/>
        <v>0</v>
      </c>
      <c r="P474" s="71"/>
      <c r="Q474" s="84">
        <f t="shared" si="326"/>
        <v>0</v>
      </c>
    </row>
    <row r="475" spans="1:17" ht="15.75" customHeight="1" thickBot="1" x14ac:dyDescent="0.35">
      <c r="A475" s="386"/>
      <c r="B475" s="402" t="s">
        <v>166</v>
      </c>
      <c r="C475" s="403"/>
      <c r="D475" s="404"/>
      <c r="E475" s="101">
        <f t="shared" ref="E475:O475" si="328">SUM(E464:E474)</f>
        <v>0</v>
      </c>
      <c r="F475" s="108"/>
      <c r="G475" s="158"/>
      <c r="H475" s="159"/>
      <c r="I475" s="159"/>
      <c r="J475" s="159"/>
      <c r="K475" s="79">
        <f>SUM(K464:K474)</f>
        <v>0</v>
      </c>
      <c r="L475" s="79">
        <f t="shared" si="328"/>
        <v>0</v>
      </c>
      <c r="M475" s="80">
        <f t="shared" si="328"/>
        <v>0</v>
      </c>
      <c r="N475" s="81">
        <f t="shared" si="328"/>
        <v>0</v>
      </c>
      <c r="O475" s="82">
        <f t="shared" si="328"/>
        <v>0</v>
      </c>
      <c r="P475" s="74"/>
      <c r="Q475" s="79">
        <f t="shared" ref="Q475" si="329">SUM(Q464:Q474)</f>
        <v>0</v>
      </c>
    </row>
    <row r="476" spans="1:17" x14ac:dyDescent="0.3">
      <c r="A476" s="198"/>
      <c r="B476" s="395" t="s">
        <v>22</v>
      </c>
      <c r="C476" s="363" t="s">
        <v>190</v>
      </c>
      <c r="D476" s="365" t="s">
        <v>98</v>
      </c>
      <c r="E476" s="97"/>
      <c r="F476" s="107"/>
      <c r="G476" s="44"/>
      <c r="H476" s="45"/>
      <c r="I476" s="46"/>
      <c r="J476" s="136">
        <f>SUM(G476:I476)</f>
        <v>0</v>
      </c>
      <c r="K476" s="15">
        <f>E476*J476</f>
        <v>0</v>
      </c>
      <c r="L476" s="17">
        <f>25%*K476</f>
        <v>0</v>
      </c>
      <c r="M476" s="18">
        <f t="shared" ref="M476:M486" si="330">ROUND(SUM(K476:L476),0)</f>
        <v>0</v>
      </c>
      <c r="N476" s="19">
        <f>$N$4*$M476</f>
        <v>0</v>
      </c>
      <c r="O476" s="20">
        <f>$O$4*$M476</f>
        <v>0</v>
      </c>
      <c r="P476" s="21"/>
      <c r="Q476" s="15">
        <f>ROUND(SUM($N476:$P476),0)</f>
        <v>0</v>
      </c>
    </row>
    <row r="477" spans="1:17" x14ac:dyDescent="0.3">
      <c r="A477" s="198"/>
      <c r="B477" s="405"/>
      <c r="C477" s="364"/>
      <c r="D477" s="366"/>
      <c r="E477" s="98"/>
      <c r="F477" s="104"/>
      <c r="G477" s="57"/>
      <c r="H477" s="58"/>
      <c r="I477" s="59"/>
      <c r="J477" s="136">
        <f t="shared" ref="J477:J486" si="331">SUM(G477:I477)</f>
        <v>0</v>
      </c>
      <c r="K477" s="60">
        <f t="shared" ref="K477:K486" si="332">E477*J477</f>
        <v>0</v>
      </c>
      <c r="L477" s="61">
        <f t="shared" ref="L477:L486" si="333">25%*K477</f>
        <v>0</v>
      </c>
      <c r="M477" s="62">
        <f t="shared" si="330"/>
        <v>0</v>
      </c>
      <c r="N477" s="19">
        <f t="shared" ref="N477:N486" si="334">$N$4*$M477</f>
        <v>0</v>
      </c>
      <c r="O477" s="20">
        <f t="shared" ref="O477:O486" si="335">$O$4*$M477</f>
        <v>0</v>
      </c>
      <c r="P477" s="21"/>
      <c r="Q477" s="60">
        <f t="shared" ref="Q477:Q486" si="336">ROUND(SUM($N477:$P477),0)</f>
        <v>0</v>
      </c>
    </row>
    <row r="478" spans="1:17" x14ac:dyDescent="0.3">
      <c r="A478" s="198"/>
      <c r="B478" s="405"/>
      <c r="C478" s="364"/>
      <c r="D478" s="366"/>
      <c r="E478" s="98"/>
      <c r="F478" s="104"/>
      <c r="G478" s="57"/>
      <c r="H478" s="58"/>
      <c r="I478" s="59"/>
      <c r="J478" s="136">
        <f t="shared" si="331"/>
        <v>0</v>
      </c>
      <c r="K478" s="60">
        <f t="shared" si="332"/>
        <v>0</v>
      </c>
      <c r="L478" s="61">
        <f t="shared" si="333"/>
        <v>0</v>
      </c>
      <c r="M478" s="62">
        <f t="shared" si="330"/>
        <v>0</v>
      </c>
      <c r="N478" s="19">
        <f t="shared" si="334"/>
        <v>0</v>
      </c>
      <c r="O478" s="20">
        <f t="shared" si="335"/>
        <v>0</v>
      </c>
      <c r="P478" s="21"/>
      <c r="Q478" s="60">
        <f t="shared" si="336"/>
        <v>0</v>
      </c>
    </row>
    <row r="479" spans="1:17" x14ac:dyDescent="0.3">
      <c r="A479" s="198"/>
      <c r="B479" s="405"/>
      <c r="C479" s="364"/>
      <c r="D479" s="366"/>
      <c r="E479" s="98"/>
      <c r="F479" s="104"/>
      <c r="G479" s="57"/>
      <c r="H479" s="58"/>
      <c r="I479" s="59"/>
      <c r="J479" s="136">
        <f t="shared" si="331"/>
        <v>0</v>
      </c>
      <c r="K479" s="60">
        <f t="shared" si="332"/>
        <v>0</v>
      </c>
      <c r="L479" s="61">
        <f t="shared" si="333"/>
        <v>0</v>
      </c>
      <c r="M479" s="62">
        <f t="shared" si="330"/>
        <v>0</v>
      </c>
      <c r="N479" s="19">
        <f t="shared" si="334"/>
        <v>0</v>
      </c>
      <c r="O479" s="20">
        <f t="shared" si="335"/>
        <v>0</v>
      </c>
      <c r="P479" s="21"/>
      <c r="Q479" s="60">
        <f t="shared" si="336"/>
        <v>0</v>
      </c>
    </row>
    <row r="480" spans="1:17" x14ac:dyDescent="0.3">
      <c r="A480" s="198"/>
      <c r="B480" s="405"/>
      <c r="C480" s="364"/>
      <c r="D480" s="366"/>
      <c r="E480" s="98"/>
      <c r="F480" s="104"/>
      <c r="G480" s="57"/>
      <c r="H480" s="58"/>
      <c r="I480" s="59"/>
      <c r="J480" s="136">
        <f t="shared" si="331"/>
        <v>0</v>
      </c>
      <c r="K480" s="60">
        <f t="shared" si="332"/>
        <v>0</v>
      </c>
      <c r="L480" s="61">
        <f t="shared" si="333"/>
        <v>0</v>
      </c>
      <c r="M480" s="62">
        <f t="shared" si="330"/>
        <v>0</v>
      </c>
      <c r="N480" s="19">
        <f t="shared" si="334"/>
        <v>0</v>
      </c>
      <c r="O480" s="20">
        <f t="shared" si="335"/>
        <v>0</v>
      </c>
      <c r="P480" s="21"/>
      <c r="Q480" s="60">
        <f t="shared" si="336"/>
        <v>0</v>
      </c>
    </row>
    <row r="481" spans="1:17" x14ac:dyDescent="0.3">
      <c r="A481" s="198"/>
      <c r="B481" s="405"/>
      <c r="C481" s="364"/>
      <c r="D481" s="366"/>
      <c r="E481" s="98"/>
      <c r="F481" s="104"/>
      <c r="G481" s="57"/>
      <c r="H481" s="58"/>
      <c r="I481" s="59"/>
      <c r="J481" s="136">
        <f t="shared" si="331"/>
        <v>0</v>
      </c>
      <c r="K481" s="60">
        <f t="shared" si="332"/>
        <v>0</v>
      </c>
      <c r="L481" s="61">
        <f t="shared" si="333"/>
        <v>0</v>
      </c>
      <c r="M481" s="62">
        <f t="shared" si="330"/>
        <v>0</v>
      </c>
      <c r="N481" s="19">
        <f t="shared" si="334"/>
        <v>0</v>
      </c>
      <c r="O481" s="20">
        <f t="shared" si="335"/>
        <v>0</v>
      </c>
      <c r="P481" s="21"/>
      <c r="Q481" s="60">
        <f t="shared" si="336"/>
        <v>0</v>
      </c>
    </row>
    <row r="482" spans="1:17" x14ac:dyDescent="0.3">
      <c r="A482" s="198"/>
      <c r="B482" s="405"/>
      <c r="C482" s="364"/>
      <c r="D482" s="366"/>
      <c r="E482" s="98"/>
      <c r="F482" s="104"/>
      <c r="G482" s="57"/>
      <c r="H482" s="58"/>
      <c r="I482" s="59"/>
      <c r="J482" s="136">
        <f t="shared" si="331"/>
        <v>0</v>
      </c>
      <c r="K482" s="60">
        <f t="shared" si="332"/>
        <v>0</v>
      </c>
      <c r="L482" s="61">
        <f t="shared" si="333"/>
        <v>0</v>
      </c>
      <c r="M482" s="62">
        <f t="shared" si="330"/>
        <v>0</v>
      </c>
      <c r="N482" s="19">
        <f t="shared" si="334"/>
        <v>0</v>
      </c>
      <c r="O482" s="20">
        <f t="shared" si="335"/>
        <v>0</v>
      </c>
      <c r="P482" s="21"/>
      <c r="Q482" s="60">
        <f t="shared" si="336"/>
        <v>0</v>
      </c>
    </row>
    <row r="483" spans="1:17" x14ac:dyDescent="0.3">
      <c r="A483" s="198"/>
      <c r="B483" s="405"/>
      <c r="C483" s="364"/>
      <c r="D483" s="366"/>
      <c r="E483" s="98"/>
      <c r="F483" s="104"/>
      <c r="G483" s="57"/>
      <c r="H483" s="58"/>
      <c r="I483" s="59"/>
      <c r="J483" s="136">
        <f t="shared" si="331"/>
        <v>0</v>
      </c>
      <c r="K483" s="60">
        <f t="shared" si="332"/>
        <v>0</v>
      </c>
      <c r="L483" s="61">
        <f t="shared" si="333"/>
        <v>0</v>
      </c>
      <c r="M483" s="62">
        <f t="shared" si="330"/>
        <v>0</v>
      </c>
      <c r="N483" s="19">
        <f t="shared" si="334"/>
        <v>0</v>
      </c>
      <c r="O483" s="20">
        <f t="shared" si="335"/>
        <v>0</v>
      </c>
      <c r="P483" s="21"/>
      <c r="Q483" s="60">
        <f t="shared" si="336"/>
        <v>0</v>
      </c>
    </row>
    <row r="484" spans="1:17" x14ac:dyDescent="0.3">
      <c r="A484" s="198"/>
      <c r="B484" s="405"/>
      <c r="C484" s="364"/>
      <c r="D484" s="366"/>
      <c r="E484" s="98"/>
      <c r="F484" s="104"/>
      <c r="G484" s="57"/>
      <c r="H484" s="58"/>
      <c r="I484" s="59"/>
      <c r="J484" s="136">
        <f t="shared" si="331"/>
        <v>0</v>
      </c>
      <c r="K484" s="60">
        <f t="shared" si="332"/>
        <v>0</v>
      </c>
      <c r="L484" s="61">
        <f t="shared" si="333"/>
        <v>0</v>
      </c>
      <c r="M484" s="62">
        <f t="shared" si="330"/>
        <v>0</v>
      </c>
      <c r="N484" s="19">
        <f t="shared" si="334"/>
        <v>0</v>
      </c>
      <c r="O484" s="20">
        <f t="shared" si="335"/>
        <v>0</v>
      </c>
      <c r="P484" s="21"/>
      <c r="Q484" s="60">
        <f t="shared" si="336"/>
        <v>0</v>
      </c>
    </row>
    <row r="485" spans="1:17" x14ac:dyDescent="0.3">
      <c r="A485" s="198"/>
      <c r="B485" s="405"/>
      <c r="C485" s="364"/>
      <c r="D485" s="366"/>
      <c r="E485" s="98"/>
      <c r="F485" s="104"/>
      <c r="G485" s="57"/>
      <c r="H485" s="58"/>
      <c r="I485" s="59"/>
      <c r="J485" s="136">
        <f t="shared" si="331"/>
        <v>0</v>
      </c>
      <c r="K485" s="60">
        <f t="shared" si="332"/>
        <v>0</v>
      </c>
      <c r="L485" s="61">
        <f t="shared" si="333"/>
        <v>0</v>
      </c>
      <c r="M485" s="62">
        <f t="shared" si="330"/>
        <v>0</v>
      </c>
      <c r="N485" s="19">
        <f t="shared" si="334"/>
        <v>0</v>
      </c>
      <c r="O485" s="20">
        <f t="shared" si="335"/>
        <v>0</v>
      </c>
      <c r="P485" s="21"/>
      <c r="Q485" s="60">
        <f t="shared" si="336"/>
        <v>0</v>
      </c>
    </row>
    <row r="486" spans="1:17" ht="15" thickBot="1" x14ac:dyDescent="0.35">
      <c r="A486" s="198"/>
      <c r="B486" s="406"/>
      <c r="C486" s="382"/>
      <c r="D486" s="383"/>
      <c r="E486" s="99"/>
      <c r="F486" s="105"/>
      <c r="G486" s="63"/>
      <c r="H486" s="64"/>
      <c r="I486" s="65"/>
      <c r="J486" s="136">
        <f t="shared" si="331"/>
        <v>0</v>
      </c>
      <c r="K486" s="66">
        <f t="shared" si="332"/>
        <v>0</v>
      </c>
      <c r="L486" s="67">
        <f t="shared" si="333"/>
        <v>0</v>
      </c>
      <c r="M486" s="68">
        <f t="shared" si="330"/>
        <v>0</v>
      </c>
      <c r="N486" s="69">
        <f t="shared" si="334"/>
        <v>0</v>
      </c>
      <c r="O486" s="70">
        <f t="shared" si="335"/>
        <v>0</v>
      </c>
      <c r="P486" s="71"/>
      <c r="Q486" s="66">
        <f t="shared" si="336"/>
        <v>0</v>
      </c>
    </row>
    <row r="487" spans="1:17" ht="15.75" customHeight="1" thickBot="1" x14ac:dyDescent="0.35">
      <c r="A487" s="198"/>
      <c r="B487" s="400" t="s">
        <v>144</v>
      </c>
      <c r="C487" s="359"/>
      <c r="D487" s="360"/>
      <c r="E487" s="100">
        <f>SUM(E476:E486)</f>
        <v>0</v>
      </c>
      <c r="F487" s="106"/>
      <c r="G487" s="158"/>
      <c r="H487" s="159"/>
      <c r="I487" s="159"/>
      <c r="J487" s="159"/>
      <c r="K487" s="72">
        <f>SUM(K476:K486)</f>
        <v>0</v>
      </c>
      <c r="L487" s="72">
        <f t="shared" ref="L487:O487" si="337">SUM(L476:L486)</f>
        <v>0</v>
      </c>
      <c r="M487" s="73">
        <f>SUM(M476:M486)</f>
        <v>0</v>
      </c>
      <c r="N487" s="77">
        <f t="shared" si="337"/>
        <v>0</v>
      </c>
      <c r="O487" s="78">
        <f t="shared" si="337"/>
        <v>0</v>
      </c>
      <c r="P487" s="74"/>
      <c r="Q487" s="72">
        <f>SUM(Q476:Q486)</f>
        <v>0</v>
      </c>
    </row>
    <row r="488" spans="1:17" x14ac:dyDescent="0.3">
      <c r="A488" s="198"/>
      <c r="B488" s="395" t="s">
        <v>23</v>
      </c>
      <c r="C488" s="363" t="s">
        <v>99</v>
      </c>
      <c r="D488" s="365" t="s">
        <v>42</v>
      </c>
      <c r="E488" s="97"/>
      <c r="F488" s="107"/>
      <c r="G488" s="44"/>
      <c r="H488" s="45"/>
      <c r="I488" s="46"/>
      <c r="J488" s="136">
        <f>SUM(G488:I488)</f>
        <v>0</v>
      </c>
      <c r="K488" s="15">
        <f>E488*J488</f>
        <v>0</v>
      </c>
      <c r="L488" s="17">
        <f>25%*K488</f>
        <v>0</v>
      </c>
      <c r="M488" s="18">
        <f t="shared" ref="M488:M498" si="338">ROUND(SUM(K488:L488),0)</f>
        <v>0</v>
      </c>
      <c r="N488" s="19">
        <f>$N$4*$M488</f>
        <v>0</v>
      </c>
      <c r="O488" s="20">
        <f>$O$4*$M488</f>
        <v>0</v>
      </c>
      <c r="P488" s="21"/>
      <c r="Q488" s="15">
        <f>ROUND(SUM($N488:$P488),0)</f>
        <v>0</v>
      </c>
    </row>
    <row r="489" spans="1:17" x14ac:dyDescent="0.3">
      <c r="A489" s="198"/>
      <c r="B489" s="405"/>
      <c r="C489" s="364"/>
      <c r="D489" s="366"/>
      <c r="E489" s="98"/>
      <c r="F489" s="104"/>
      <c r="G489" s="57"/>
      <c r="H489" s="58"/>
      <c r="I489" s="59"/>
      <c r="J489" s="136">
        <f t="shared" ref="J489:J498" si="339">SUM(G489:I489)</f>
        <v>0</v>
      </c>
      <c r="K489" s="60">
        <f t="shared" ref="K489:K498" si="340">E489*J489</f>
        <v>0</v>
      </c>
      <c r="L489" s="61">
        <f t="shared" ref="L489:L498" si="341">25%*K489</f>
        <v>0</v>
      </c>
      <c r="M489" s="62">
        <f t="shared" si="338"/>
        <v>0</v>
      </c>
      <c r="N489" s="19">
        <f t="shared" ref="N489:N498" si="342">$N$4*$M489</f>
        <v>0</v>
      </c>
      <c r="O489" s="20">
        <f t="shared" ref="O489:O498" si="343">$O$4*$M489</f>
        <v>0</v>
      </c>
      <c r="P489" s="21"/>
      <c r="Q489" s="60">
        <f t="shared" ref="Q489:Q498" si="344">ROUND(SUM($N489:$P489),0)</f>
        <v>0</v>
      </c>
    </row>
    <row r="490" spans="1:17" x14ac:dyDescent="0.3">
      <c r="A490" s="198"/>
      <c r="B490" s="405"/>
      <c r="C490" s="364"/>
      <c r="D490" s="366"/>
      <c r="E490" s="98"/>
      <c r="F490" s="104"/>
      <c r="G490" s="57"/>
      <c r="H490" s="58"/>
      <c r="I490" s="59"/>
      <c r="J490" s="136">
        <f t="shared" si="339"/>
        <v>0</v>
      </c>
      <c r="K490" s="60">
        <f t="shared" si="340"/>
        <v>0</v>
      </c>
      <c r="L490" s="61">
        <f t="shared" si="341"/>
        <v>0</v>
      </c>
      <c r="M490" s="62">
        <f t="shared" si="338"/>
        <v>0</v>
      </c>
      <c r="N490" s="19">
        <f t="shared" si="342"/>
        <v>0</v>
      </c>
      <c r="O490" s="20">
        <f t="shared" si="343"/>
        <v>0</v>
      </c>
      <c r="P490" s="21"/>
      <c r="Q490" s="60">
        <f t="shared" si="344"/>
        <v>0</v>
      </c>
    </row>
    <row r="491" spans="1:17" x14ac:dyDescent="0.3">
      <c r="A491" s="198"/>
      <c r="B491" s="405"/>
      <c r="C491" s="364"/>
      <c r="D491" s="366"/>
      <c r="E491" s="98"/>
      <c r="F491" s="104"/>
      <c r="G491" s="57"/>
      <c r="H491" s="58"/>
      <c r="I491" s="59"/>
      <c r="J491" s="136">
        <f t="shared" si="339"/>
        <v>0</v>
      </c>
      <c r="K491" s="60">
        <f t="shared" si="340"/>
        <v>0</v>
      </c>
      <c r="L491" s="61">
        <f t="shared" si="341"/>
        <v>0</v>
      </c>
      <c r="M491" s="62">
        <f t="shared" si="338"/>
        <v>0</v>
      </c>
      <c r="N491" s="19">
        <f t="shared" si="342"/>
        <v>0</v>
      </c>
      <c r="O491" s="20">
        <f t="shared" si="343"/>
        <v>0</v>
      </c>
      <c r="P491" s="21"/>
      <c r="Q491" s="60">
        <f t="shared" si="344"/>
        <v>0</v>
      </c>
    </row>
    <row r="492" spans="1:17" x14ac:dyDescent="0.3">
      <c r="A492" s="198"/>
      <c r="B492" s="405"/>
      <c r="C492" s="364"/>
      <c r="D492" s="366"/>
      <c r="E492" s="98"/>
      <c r="F492" s="104"/>
      <c r="G492" s="57"/>
      <c r="H492" s="58"/>
      <c r="I492" s="59"/>
      <c r="J492" s="136">
        <f t="shared" si="339"/>
        <v>0</v>
      </c>
      <c r="K492" s="60">
        <f t="shared" si="340"/>
        <v>0</v>
      </c>
      <c r="L492" s="61">
        <f t="shared" si="341"/>
        <v>0</v>
      </c>
      <c r="M492" s="62">
        <f t="shared" si="338"/>
        <v>0</v>
      </c>
      <c r="N492" s="19">
        <f t="shared" si="342"/>
        <v>0</v>
      </c>
      <c r="O492" s="20">
        <f t="shared" si="343"/>
        <v>0</v>
      </c>
      <c r="P492" s="21"/>
      <c r="Q492" s="60">
        <f t="shared" si="344"/>
        <v>0</v>
      </c>
    </row>
    <row r="493" spans="1:17" x14ac:dyDescent="0.3">
      <c r="A493" s="198"/>
      <c r="B493" s="405"/>
      <c r="C493" s="364"/>
      <c r="D493" s="366"/>
      <c r="E493" s="98"/>
      <c r="F493" s="104"/>
      <c r="G493" s="57"/>
      <c r="H493" s="58"/>
      <c r="I493" s="59"/>
      <c r="J493" s="136">
        <f t="shared" si="339"/>
        <v>0</v>
      </c>
      <c r="K493" s="60">
        <f t="shared" si="340"/>
        <v>0</v>
      </c>
      <c r="L493" s="61">
        <f t="shared" si="341"/>
        <v>0</v>
      </c>
      <c r="M493" s="62">
        <f t="shared" si="338"/>
        <v>0</v>
      </c>
      <c r="N493" s="19">
        <f t="shared" si="342"/>
        <v>0</v>
      </c>
      <c r="O493" s="20">
        <f t="shared" si="343"/>
        <v>0</v>
      </c>
      <c r="P493" s="21"/>
      <c r="Q493" s="60">
        <f t="shared" si="344"/>
        <v>0</v>
      </c>
    </row>
    <row r="494" spans="1:17" x14ac:dyDescent="0.3">
      <c r="A494" s="198"/>
      <c r="B494" s="405"/>
      <c r="C494" s="364"/>
      <c r="D494" s="366"/>
      <c r="E494" s="98"/>
      <c r="F494" s="104"/>
      <c r="G494" s="57"/>
      <c r="H494" s="58"/>
      <c r="I494" s="59"/>
      <c r="J494" s="136">
        <f t="shared" si="339"/>
        <v>0</v>
      </c>
      <c r="K494" s="60">
        <f t="shared" si="340"/>
        <v>0</v>
      </c>
      <c r="L494" s="61">
        <f t="shared" si="341"/>
        <v>0</v>
      </c>
      <c r="M494" s="62">
        <f t="shared" si="338"/>
        <v>0</v>
      </c>
      <c r="N494" s="19">
        <f t="shared" si="342"/>
        <v>0</v>
      </c>
      <c r="O494" s="20">
        <f t="shared" si="343"/>
        <v>0</v>
      </c>
      <c r="P494" s="21"/>
      <c r="Q494" s="60">
        <f t="shared" si="344"/>
        <v>0</v>
      </c>
    </row>
    <row r="495" spans="1:17" x14ac:dyDescent="0.3">
      <c r="A495" s="198"/>
      <c r="B495" s="405"/>
      <c r="C495" s="364"/>
      <c r="D495" s="366"/>
      <c r="E495" s="98"/>
      <c r="F495" s="104"/>
      <c r="G495" s="57"/>
      <c r="H495" s="58"/>
      <c r="I495" s="59"/>
      <c r="J495" s="136">
        <f t="shared" si="339"/>
        <v>0</v>
      </c>
      <c r="K495" s="60">
        <f t="shared" si="340"/>
        <v>0</v>
      </c>
      <c r="L495" s="61">
        <f t="shared" si="341"/>
        <v>0</v>
      </c>
      <c r="M495" s="62">
        <f t="shared" si="338"/>
        <v>0</v>
      </c>
      <c r="N495" s="19">
        <f t="shared" si="342"/>
        <v>0</v>
      </c>
      <c r="O495" s="20">
        <f t="shared" si="343"/>
        <v>0</v>
      </c>
      <c r="P495" s="21"/>
      <c r="Q495" s="60">
        <f t="shared" si="344"/>
        <v>0</v>
      </c>
    </row>
    <row r="496" spans="1:17" x14ac:dyDescent="0.3">
      <c r="A496" s="198"/>
      <c r="B496" s="405"/>
      <c r="C496" s="364"/>
      <c r="D496" s="366"/>
      <c r="E496" s="98"/>
      <c r="F496" s="104"/>
      <c r="G496" s="57"/>
      <c r="H496" s="58"/>
      <c r="I496" s="59"/>
      <c r="J496" s="136">
        <f t="shared" si="339"/>
        <v>0</v>
      </c>
      <c r="K496" s="60">
        <f t="shared" si="340"/>
        <v>0</v>
      </c>
      <c r="L496" s="61">
        <f t="shared" si="341"/>
        <v>0</v>
      </c>
      <c r="M496" s="62">
        <f t="shared" si="338"/>
        <v>0</v>
      </c>
      <c r="N496" s="19">
        <f t="shared" si="342"/>
        <v>0</v>
      </c>
      <c r="O496" s="20">
        <f t="shared" si="343"/>
        <v>0</v>
      </c>
      <c r="P496" s="21"/>
      <c r="Q496" s="60">
        <f t="shared" si="344"/>
        <v>0</v>
      </c>
    </row>
    <row r="497" spans="1:17" x14ac:dyDescent="0.3">
      <c r="A497" s="198"/>
      <c r="B497" s="405"/>
      <c r="C497" s="364"/>
      <c r="D497" s="366"/>
      <c r="E497" s="98"/>
      <c r="F497" s="104"/>
      <c r="G497" s="57"/>
      <c r="H497" s="58"/>
      <c r="I497" s="59"/>
      <c r="J497" s="136">
        <f t="shared" si="339"/>
        <v>0</v>
      </c>
      <c r="K497" s="60">
        <f t="shared" si="340"/>
        <v>0</v>
      </c>
      <c r="L497" s="61">
        <f t="shared" si="341"/>
        <v>0</v>
      </c>
      <c r="M497" s="62">
        <f t="shared" si="338"/>
        <v>0</v>
      </c>
      <c r="N497" s="19">
        <f t="shared" si="342"/>
        <v>0</v>
      </c>
      <c r="O497" s="20">
        <f t="shared" si="343"/>
        <v>0</v>
      </c>
      <c r="P497" s="21"/>
      <c r="Q497" s="60">
        <f t="shared" si="344"/>
        <v>0</v>
      </c>
    </row>
    <row r="498" spans="1:17" ht="15" thickBot="1" x14ac:dyDescent="0.35">
      <c r="A498" s="198"/>
      <c r="B498" s="406"/>
      <c r="C498" s="382"/>
      <c r="D498" s="383"/>
      <c r="E498" s="99"/>
      <c r="F498" s="105"/>
      <c r="G498" s="63"/>
      <c r="H498" s="64"/>
      <c r="I498" s="65"/>
      <c r="J498" s="136">
        <f t="shared" si="339"/>
        <v>0</v>
      </c>
      <c r="K498" s="66">
        <f t="shared" si="340"/>
        <v>0</v>
      </c>
      <c r="L498" s="67">
        <f t="shared" si="341"/>
        <v>0</v>
      </c>
      <c r="M498" s="68">
        <f t="shared" si="338"/>
        <v>0</v>
      </c>
      <c r="N498" s="69">
        <f t="shared" si="342"/>
        <v>0</v>
      </c>
      <c r="O498" s="70">
        <f t="shared" si="343"/>
        <v>0</v>
      </c>
      <c r="P498" s="71"/>
      <c r="Q498" s="66">
        <f t="shared" si="344"/>
        <v>0</v>
      </c>
    </row>
    <row r="499" spans="1:17" ht="15" thickBot="1" x14ac:dyDescent="0.35">
      <c r="A499" s="198"/>
      <c r="B499" s="400" t="s">
        <v>146</v>
      </c>
      <c r="C499" s="359"/>
      <c r="D499" s="360"/>
      <c r="E499" s="100">
        <f>SUM(E488:E498)</f>
        <v>0</v>
      </c>
      <c r="F499" s="106"/>
      <c r="G499" s="158"/>
      <c r="H499" s="159"/>
      <c r="I499" s="159"/>
      <c r="J499" s="159"/>
      <c r="K499" s="72">
        <f>SUM(K488:K498)</f>
        <v>0</v>
      </c>
      <c r="L499" s="72">
        <f t="shared" ref="L499:O499" si="345">SUM(L488:L498)</f>
        <v>0</v>
      </c>
      <c r="M499" s="73">
        <f t="shared" si="345"/>
        <v>0</v>
      </c>
      <c r="N499" s="77">
        <f t="shared" si="345"/>
        <v>0</v>
      </c>
      <c r="O499" s="78">
        <f t="shared" si="345"/>
        <v>0</v>
      </c>
      <c r="P499" s="74"/>
      <c r="Q499" s="72">
        <f>SUM(Q488:Q498)</f>
        <v>0</v>
      </c>
    </row>
    <row r="500" spans="1:17" x14ac:dyDescent="0.3">
      <c r="A500" s="198"/>
      <c r="B500" s="395" t="s">
        <v>24</v>
      </c>
      <c r="C500" s="363" t="s">
        <v>100</v>
      </c>
      <c r="D500" s="365" t="s">
        <v>101</v>
      </c>
      <c r="E500" s="97"/>
      <c r="F500" s="107"/>
      <c r="G500" s="44"/>
      <c r="H500" s="45"/>
      <c r="I500" s="46"/>
      <c r="J500" s="136">
        <f>SUM(G500:I500)</f>
        <v>0</v>
      </c>
      <c r="K500" s="15">
        <f>E500*J500</f>
        <v>0</v>
      </c>
      <c r="L500" s="17">
        <f>25%*K500</f>
        <v>0</v>
      </c>
      <c r="M500" s="18">
        <f t="shared" ref="M500:M510" si="346">ROUND(SUM(K500:L500),0)</f>
        <v>0</v>
      </c>
      <c r="N500" s="19">
        <f>$N$4*$M500</f>
        <v>0</v>
      </c>
      <c r="O500" s="20">
        <f>$O$4*$M500</f>
        <v>0</v>
      </c>
      <c r="P500" s="21"/>
      <c r="Q500" s="15">
        <f>ROUND(SUM($N500:$P500),0)</f>
        <v>0</v>
      </c>
    </row>
    <row r="501" spans="1:17" x14ac:dyDescent="0.3">
      <c r="A501" s="198"/>
      <c r="B501" s="396"/>
      <c r="C501" s="398"/>
      <c r="D501" s="379"/>
      <c r="E501" s="98"/>
      <c r="F501" s="104"/>
      <c r="G501" s="57"/>
      <c r="H501" s="58"/>
      <c r="I501" s="59"/>
      <c r="J501" s="136">
        <f t="shared" ref="J501:J510" si="347">SUM(G501:I501)</f>
        <v>0</v>
      </c>
      <c r="K501" s="60">
        <f t="shared" ref="K501:K510" si="348">E501*J501</f>
        <v>0</v>
      </c>
      <c r="L501" s="61">
        <f t="shared" ref="L501:L510" si="349">25%*K501</f>
        <v>0</v>
      </c>
      <c r="M501" s="62">
        <f t="shared" si="346"/>
        <v>0</v>
      </c>
      <c r="N501" s="19">
        <f t="shared" ref="N501:N510" si="350">$N$4*$M501</f>
        <v>0</v>
      </c>
      <c r="O501" s="20">
        <f t="shared" ref="O501:O510" si="351">$O$4*$M501</f>
        <v>0</v>
      </c>
      <c r="P501" s="21"/>
      <c r="Q501" s="60">
        <f t="shared" ref="Q501:Q510" si="352">ROUND(SUM($N501:$P501),0)</f>
        <v>0</v>
      </c>
    </row>
    <row r="502" spans="1:17" x14ac:dyDescent="0.3">
      <c r="A502" s="198"/>
      <c r="B502" s="396"/>
      <c r="C502" s="398"/>
      <c r="D502" s="379"/>
      <c r="E502" s="98"/>
      <c r="F502" s="104"/>
      <c r="G502" s="57"/>
      <c r="H502" s="58"/>
      <c r="I502" s="59"/>
      <c r="J502" s="136">
        <f t="shared" si="347"/>
        <v>0</v>
      </c>
      <c r="K502" s="60">
        <f t="shared" si="348"/>
        <v>0</v>
      </c>
      <c r="L502" s="61">
        <f t="shared" si="349"/>
        <v>0</v>
      </c>
      <c r="M502" s="62">
        <f t="shared" si="346"/>
        <v>0</v>
      </c>
      <c r="N502" s="19">
        <f t="shared" si="350"/>
        <v>0</v>
      </c>
      <c r="O502" s="20">
        <f t="shared" si="351"/>
        <v>0</v>
      </c>
      <c r="P502" s="21"/>
      <c r="Q502" s="60">
        <f t="shared" si="352"/>
        <v>0</v>
      </c>
    </row>
    <row r="503" spans="1:17" x14ac:dyDescent="0.3">
      <c r="A503" s="198"/>
      <c r="B503" s="396"/>
      <c r="C503" s="398"/>
      <c r="D503" s="379"/>
      <c r="E503" s="98"/>
      <c r="F503" s="104"/>
      <c r="G503" s="57"/>
      <c r="H503" s="58"/>
      <c r="I503" s="59"/>
      <c r="J503" s="136">
        <f t="shared" si="347"/>
        <v>0</v>
      </c>
      <c r="K503" s="60">
        <f t="shared" si="348"/>
        <v>0</v>
      </c>
      <c r="L503" s="61">
        <f t="shared" si="349"/>
        <v>0</v>
      </c>
      <c r="M503" s="62">
        <f t="shared" si="346"/>
        <v>0</v>
      </c>
      <c r="N503" s="19">
        <f t="shared" si="350"/>
        <v>0</v>
      </c>
      <c r="O503" s="20">
        <f t="shared" si="351"/>
        <v>0</v>
      </c>
      <c r="P503" s="21"/>
      <c r="Q503" s="60">
        <f t="shared" si="352"/>
        <v>0</v>
      </c>
    </row>
    <row r="504" spans="1:17" x14ac:dyDescent="0.3">
      <c r="A504" s="198" t="s">
        <v>27</v>
      </c>
      <c r="B504" s="396"/>
      <c r="C504" s="398"/>
      <c r="D504" s="379"/>
      <c r="E504" s="98"/>
      <c r="F504" s="104"/>
      <c r="G504" s="57"/>
      <c r="H504" s="58"/>
      <c r="I504" s="59"/>
      <c r="J504" s="136">
        <f t="shared" si="347"/>
        <v>0</v>
      </c>
      <c r="K504" s="60">
        <f t="shared" si="348"/>
        <v>0</v>
      </c>
      <c r="L504" s="61">
        <f t="shared" si="349"/>
        <v>0</v>
      </c>
      <c r="M504" s="62">
        <f t="shared" si="346"/>
        <v>0</v>
      </c>
      <c r="N504" s="19">
        <f t="shared" si="350"/>
        <v>0</v>
      </c>
      <c r="O504" s="20">
        <f t="shared" si="351"/>
        <v>0</v>
      </c>
      <c r="P504" s="21"/>
      <c r="Q504" s="60">
        <f t="shared" si="352"/>
        <v>0</v>
      </c>
    </row>
    <row r="505" spans="1:17" x14ac:dyDescent="0.3">
      <c r="A505" s="198"/>
      <c r="B505" s="396"/>
      <c r="C505" s="398"/>
      <c r="D505" s="379"/>
      <c r="E505" s="98"/>
      <c r="F505" s="104"/>
      <c r="G505" s="57"/>
      <c r="H505" s="58"/>
      <c r="I505" s="59"/>
      <c r="J505" s="136">
        <f t="shared" si="347"/>
        <v>0</v>
      </c>
      <c r="K505" s="60">
        <f t="shared" si="348"/>
        <v>0</v>
      </c>
      <c r="L505" s="61">
        <f t="shared" si="349"/>
        <v>0</v>
      </c>
      <c r="M505" s="62">
        <f t="shared" si="346"/>
        <v>0</v>
      </c>
      <c r="N505" s="19">
        <f t="shared" si="350"/>
        <v>0</v>
      </c>
      <c r="O505" s="20">
        <f t="shared" si="351"/>
        <v>0</v>
      </c>
      <c r="P505" s="21"/>
      <c r="Q505" s="60">
        <f t="shared" si="352"/>
        <v>0</v>
      </c>
    </row>
    <row r="506" spans="1:17" x14ac:dyDescent="0.3">
      <c r="A506" s="198"/>
      <c r="B506" s="396"/>
      <c r="C506" s="398"/>
      <c r="D506" s="379"/>
      <c r="E506" s="98"/>
      <c r="F506" s="104"/>
      <c r="G506" s="57"/>
      <c r="H506" s="58"/>
      <c r="I506" s="59"/>
      <c r="J506" s="136">
        <f t="shared" si="347"/>
        <v>0</v>
      </c>
      <c r="K506" s="60">
        <f t="shared" si="348"/>
        <v>0</v>
      </c>
      <c r="L506" s="61">
        <f t="shared" si="349"/>
        <v>0</v>
      </c>
      <c r="M506" s="62">
        <f t="shared" si="346"/>
        <v>0</v>
      </c>
      <c r="N506" s="19">
        <f t="shared" si="350"/>
        <v>0</v>
      </c>
      <c r="O506" s="20">
        <f t="shared" si="351"/>
        <v>0</v>
      </c>
      <c r="P506" s="21"/>
      <c r="Q506" s="60">
        <f t="shared" si="352"/>
        <v>0</v>
      </c>
    </row>
    <row r="507" spans="1:17" x14ac:dyDescent="0.3">
      <c r="A507" s="198"/>
      <c r="B507" s="396"/>
      <c r="C507" s="398"/>
      <c r="D507" s="379"/>
      <c r="E507" s="98"/>
      <c r="F507" s="104"/>
      <c r="G507" s="57"/>
      <c r="H507" s="58"/>
      <c r="I507" s="59"/>
      <c r="J507" s="136">
        <f t="shared" si="347"/>
        <v>0</v>
      </c>
      <c r="K507" s="60">
        <f t="shared" si="348"/>
        <v>0</v>
      </c>
      <c r="L507" s="61">
        <f t="shared" si="349"/>
        <v>0</v>
      </c>
      <c r="M507" s="62">
        <f t="shared" si="346"/>
        <v>0</v>
      </c>
      <c r="N507" s="19">
        <f t="shared" si="350"/>
        <v>0</v>
      </c>
      <c r="O507" s="20">
        <f t="shared" si="351"/>
        <v>0</v>
      </c>
      <c r="P507" s="21"/>
      <c r="Q507" s="60">
        <f t="shared" si="352"/>
        <v>0</v>
      </c>
    </row>
    <row r="508" spans="1:17" x14ac:dyDescent="0.3">
      <c r="A508" s="198"/>
      <c r="B508" s="396"/>
      <c r="C508" s="398"/>
      <c r="D508" s="379"/>
      <c r="E508" s="98"/>
      <c r="F508" s="104"/>
      <c r="G508" s="57"/>
      <c r="H508" s="58"/>
      <c r="I508" s="59"/>
      <c r="J508" s="136">
        <f t="shared" si="347"/>
        <v>0</v>
      </c>
      <c r="K508" s="60">
        <f t="shared" si="348"/>
        <v>0</v>
      </c>
      <c r="L508" s="61">
        <f t="shared" si="349"/>
        <v>0</v>
      </c>
      <c r="M508" s="62">
        <f t="shared" si="346"/>
        <v>0</v>
      </c>
      <c r="N508" s="19">
        <f t="shared" si="350"/>
        <v>0</v>
      </c>
      <c r="O508" s="20">
        <f t="shared" si="351"/>
        <v>0</v>
      </c>
      <c r="P508" s="21"/>
      <c r="Q508" s="60">
        <f t="shared" si="352"/>
        <v>0</v>
      </c>
    </row>
    <row r="509" spans="1:17" x14ac:dyDescent="0.3">
      <c r="A509" s="198"/>
      <c r="B509" s="396"/>
      <c r="C509" s="398"/>
      <c r="D509" s="379"/>
      <c r="E509" s="98"/>
      <c r="F509" s="104"/>
      <c r="G509" s="57"/>
      <c r="H509" s="58"/>
      <c r="I509" s="59"/>
      <c r="J509" s="136">
        <f t="shared" si="347"/>
        <v>0</v>
      </c>
      <c r="K509" s="60">
        <f t="shared" si="348"/>
        <v>0</v>
      </c>
      <c r="L509" s="61">
        <f t="shared" si="349"/>
        <v>0</v>
      </c>
      <c r="M509" s="62">
        <f t="shared" si="346"/>
        <v>0</v>
      </c>
      <c r="N509" s="19">
        <f t="shared" si="350"/>
        <v>0</v>
      </c>
      <c r="O509" s="20">
        <f t="shared" si="351"/>
        <v>0</v>
      </c>
      <c r="P509" s="21"/>
      <c r="Q509" s="60">
        <f t="shared" si="352"/>
        <v>0</v>
      </c>
    </row>
    <row r="510" spans="1:17" ht="15" thickBot="1" x14ac:dyDescent="0.35">
      <c r="A510" s="198"/>
      <c r="B510" s="397"/>
      <c r="C510" s="399"/>
      <c r="D510" s="380"/>
      <c r="E510" s="99"/>
      <c r="F510" s="105"/>
      <c r="G510" s="63"/>
      <c r="H510" s="64"/>
      <c r="I510" s="65"/>
      <c r="J510" s="136">
        <f t="shared" si="347"/>
        <v>0</v>
      </c>
      <c r="K510" s="66">
        <f t="shared" si="348"/>
        <v>0</v>
      </c>
      <c r="L510" s="67">
        <f t="shared" si="349"/>
        <v>0</v>
      </c>
      <c r="M510" s="68">
        <f t="shared" si="346"/>
        <v>0</v>
      </c>
      <c r="N510" s="69">
        <f t="shared" si="350"/>
        <v>0</v>
      </c>
      <c r="O510" s="70">
        <f t="shared" si="351"/>
        <v>0</v>
      </c>
      <c r="P510" s="71"/>
      <c r="Q510" s="66">
        <f t="shared" si="352"/>
        <v>0</v>
      </c>
    </row>
    <row r="511" spans="1:17" ht="15" thickBot="1" x14ac:dyDescent="0.35">
      <c r="A511" s="198"/>
      <c r="B511" s="359" t="s">
        <v>147</v>
      </c>
      <c r="C511" s="359"/>
      <c r="D511" s="360"/>
      <c r="E511" s="100">
        <f>SUM(E500:E510)</f>
        <v>0</v>
      </c>
      <c r="F511" s="106"/>
      <c r="G511" s="158"/>
      <c r="H511" s="159"/>
      <c r="I511" s="159"/>
      <c r="J511" s="159"/>
      <c r="K511" s="72">
        <f>SUM(K500:K510)</f>
        <v>0</v>
      </c>
      <c r="L511" s="72">
        <f t="shared" ref="L511:O511" si="353">SUM(L500:L510)</f>
        <v>0</v>
      </c>
      <c r="M511" s="73">
        <f t="shared" si="353"/>
        <v>0</v>
      </c>
      <c r="N511" s="77">
        <f t="shared" si="353"/>
        <v>0</v>
      </c>
      <c r="O511" s="78">
        <f t="shared" si="353"/>
        <v>0</v>
      </c>
      <c r="P511" s="74"/>
      <c r="Q511" s="72">
        <f>SUM(Q500:Q510)</f>
        <v>0</v>
      </c>
    </row>
    <row r="512" spans="1:17" x14ac:dyDescent="0.3">
      <c r="A512" s="198"/>
      <c r="B512" s="395" t="s">
        <v>25</v>
      </c>
      <c r="C512" s="363" t="s">
        <v>102</v>
      </c>
      <c r="D512" s="365" t="s">
        <v>103</v>
      </c>
      <c r="E512" s="97"/>
      <c r="F512" s="107"/>
      <c r="G512" s="44"/>
      <c r="H512" s="45"/>
      <c r="I512" s="46"/>
      <c r="J512" s="136">
        <f>SUM(G512:I512)</f>
        <v>0</v>
      </c>
      <c r="K512" s="15">
        <f>E512*J512</f>
        <v>0</v>
      </c>
      <c r="L512" s="17">
        <f>25%*K512</f>
        <v>0</v>
      </c>
      <c r="M512" s="18">
        <f t="shared" ref="M512:M522" si="354">ROUND(SUM(K512:L512),0)</f>
        <v>0</v>
      </c>
      <c r="N512" s="19">
        <f>$N$4*$M512</f>
        <v>0</v>
      </c>
      <c r="O512" s="20">
        <f>$O$4*$M512</f>
        <v>0</v>
      </c>
      <c r="P512" s="21"/>
      <c r="Q512" s="15">
        <f>ROUND(SUM($N512:$P512),0)</f>
        <v>0</v>
      </c>
    </row>
    <row r="513" spans="1:17" x14ac:dyDescent="0.3">
      <c r="A513" s="198"/>
      <c r="B513" s="396"/>
      <c r="C513" s="398"/>
      <c r="D513" s="379"/>
      <c r="E513" s="98"/>
      <c r="F513" s="104"/>
      <c r="G513" s="57"/>
      <c r="H513" s="58"/>
      <c r="I513" s="59"/>
      <c r="J513" s="136">
        <f t="shared" ref="J513:J522" si="355">SUM(G513:I513)</f>
        <v>0</v>
      </c>
      <c r="K513" s="60">
        <f t="shared" ref="K513:K522" si="356">E513*J513</f>
        <v>0</v>
      </c>
      <c r="L513" s="61">
        <f t="shared" ref="L513:L522" si="357">25%*K513</f>
        <v>0</v>
      </c>
      <c r="M513" s="62">
        <f t="shared" si="354"/>
        <v>0</v>
      </c>
      <c r="N513" s="19">
        <f t="shared" ref="N513:N522" si="358">$N$4*$M513</f>
        <v>0</v>
      </c>
      <c r="O513" s="20">
        <f t="shared" ref="O513:O522" si="359">$O$4*$M513</f>
        <v>0</v>
      </c>
      <c r="P513" s="21"/>
      <c r="Q513" s="60">
        <f t="shared" ref="Q513:Q522" si="360">ROUND(SUM($N513:$P513),0)</f>
        <v>0</v>
      </c>
    </row>
    <row r="514" spans="1:17" x14ac:dyDescent="0.3">
      <c r="A514" s="198"/>
      <c r="B514" s="396"/>
      <c r="C514" s="398"/>
      <c r="D514" s="379"/>
      <c r="E514" s="98"/>
      <c r="F514" s="104"/>
      <c r="G514" s="57"/>
      <c r="H514" s="58"/>
      <c r="I514" s="59"/>
      <c r="J514" s="136">
        <f t="shared" si="355"/>
        <v>0</v>
      </c>
      <c r="K514" s="60">
        <f t="shared" si="356"/>
        <v>0</v>
      </c>
      <c r="L514" s="61">
        <f t="shared" si="357"/>
        <v>0</v>
      </c>
      <c r="M514" s="62">
        <f t="shared" si="354"/>
        <v>0</v>
      </c>
      <c r="N514" s="19">
        <f t="shared" si="358"/>
        <v>0</v>
      </c>
      <c r="O514" s="20">
        <f t="shared" si="359"/>
        <v>0</v>
      </c>
      <c r="P514" s="21"/>
      <c r="Q514" s="60">
        <f t="shared" si="360"/>
        <v>0</v>
      </c>
    </row>
    <row r="515" spans="1:17" x14ac:dyDescent="0.3">
      <c r="A515" s="198"/>
      <c r="B515" s="396"/>
      <c r="C515" s="398"/>
      <c r="D515" s="379"/>
      <c r="E515" s="98"/>
      <c r="F515" s="104"/>
      <c r="G515" s="57"/>
      <c r="H515" s="58"/>
      <c r="I515" s="59"/>
      <c r="J515" s="136">
        <f t="shared" si="355"/>
        <v>0</v>
      </c>
      <c r="K515" s="60">
        <f t="shared" si="356"/>
        <v>0</v>
      </c>
      <c r="L515" s="61">
        <f t="shared" si="357"/>
        <v>0</v>
      </c>
      <c r="M515" s="62">
        <f t="shared" si="354"/>
        <v>0</v>
      </c>
      <c r="N515" s="19">
        <f t="shared" si="358"/>
        <v>0</v>
      </c>
      <c r="O515" s="20">
        <f t="shared" si="359"/>
        <v>0</v>
      </c>
      <c r="P515" s="21"/>
      <c r="Q515" s="60">
        <f t="shared" si="360"/>
        <v>0</v>
      </c>
    </row>
    <row r="516" spans="1:17" x14ac:dyDescent="0.3">
      <c r="A516" s="198"/>
      <c r="B516" s="396"/>
      <c r="C516" s="398"/>
      <c r="D516" s="379"/>
      <c r="E516" s="98"/>
      <c r="F516" s="104"/>
      <c r="G516" s="57"/>
      <c r="H516" s="58"/>
      <c r="I516" s="59"/>
      <c r="J516" s="136">
        <f t="shared" si="355"/>
        <v>0</v>
      </c>
      <c r="K516" s="60">
        <f t="shared" si="356"/>
        <v>0</v>
      </c>
      <c r="L516" s="61">
        <f t="shared" si="357"/>
        <v>0</v>
      </c>
      <c r="M516" s="62">
        <f t="shared" si="354"/>
        <v>0</v>
      </c>
      <c r="N516" s="19">
        <f t="shared" si="358"/>
        <v>0</v>
      </c>
      <c r="O516" s="20">
        <f t="shared" si="359"/>
        <v>0</v>
      </c>
      <c r="P516" s="21"/>
      <c r="Q516" s="60">
        <f t="shared" si="360"/>
        <v>0</v>
      </c>
    </row>
    <row r="517" spans="1:17" x14ac:dyDescent="0.3">
      <c r="A517" s="198"/>
      <c r="B517" s="396"/>
      <c r="C517" s="398"/>
      <c r="D517" s="379"/>
      <c r="E517" s="98"/>
      <c r="F517" s="104"/>
      <c r="G517" s="57"/>
      <c r="H517" s="58"/>
      <c r="I517" s="59"/>
      <c r="J517" s="136">
        <f t="shared" si="355"/>
        <v>0</v>
      </c>
      <c r="K517" s="60">
        <f t="shared" si="356"/>
        <v>0</v>
      </c>
      <c r="L517" s="61">
        <f t="shared" si="357"/>
        <v>0</v>
      </c>
      <c r="M517" s="62">
        <f t="shared" si="354"/>
        <v>0</v>
      </c>
      <c r="N517" s="19">
        <f t="shared" si="358"/>
        <v>0</v>
      </c>
      <c r="O517" s="20">
        <f t="shared" si="359"/>
        <v>0</v>
      </c>
      <c r="P517" s="21"/>
      <c r="Q517" s="60">
        <f t="shared" si="360"/>
        <v>0</v>
      </c>
    </row>
    <row r="518" spans="1:17" x14ac:dyDescent="0.3">
      <c r="A518" s="198"/>
      <c r="B518" s="396"/>
      <c r="C518" s="398"/>
      <c r="D518" s="379"/>
      <c r="E518" s="98"/>
      <c r="F518" s="104"/>
      <c r="G518" s="57"/>
      <c r="H518" s="58"/>
      <c r="I518" s="59"/>
      <c r="J518" s="136">
        <f t="shared" si="355"/>
        <v>0</v>
      </c>
      <c r="K518" s="60">
        <f t="shared" si="356"/>
        <v>0</v>
      </c>
      <c r="L518" s="61">
        <f t="shared" si="357"/>
        <v>0</v>
      </c>
      <c r="M518" s="62">
        <f t="shared" si="354"/>
        <v>0</v>
      </c>
      <c r="N518" s="19">
        <f t="shared" si="358"/>
        <v>0</v>
      </c>
      <c r="O518" s="20">
        <f t="shared" si="359"/>
        <v>0</v>
      </c>
      <c r="P518" s="21"/>
      <c r="Q518" s="60">
        <f t="shared" si="360"/>
        <v>0</v>
      </c>
    </row>
    <row r="519" spans="1:17" x14ac:dyDescent="0.3">
      <c r="A519" s="198"/>
      <c r="B519" s="396"/>
      <c r="C519" s="398"/>
      <c r="D519" s="379"/>
      <c r="E519" s="98"/>
      <c r="F519" s="104"/>
      <c r="G519" s="57"/>
      <c r="H519" s="58"/>
      <c r="I519" s="59"/>
      <c r="J519" s="136">
        <f t="shared" si="355"/>
        <v>0</v>
      </c>
      <c r="K519" s="60">
        <f t="shared" si="356"/>
        <v>0</v>
      </c>
      <c r="L519" s="61">
        <f t="shared" si="357"/>
        <v>0</v>
      </c>
      <c r="M519" s="62">
        <f t="shared" si="354"/>
        <v>0</v>
      </c>
      <c r="N519" s="19">
        <f t="shared" si="358"/>
        <v>0</v>
      </c>
      <c r="O519" s="20">
        <f t="shared" si="359"/>
        <v>0</v>
      </c>
      <c r="P519" s="21"/>
      <c r="Q519" s="60">
        <f t="shared" si="360"/>
        <v>0</v>
      </c>
    </row>
    <row r="520" spans="1:17" x14ac:dyDescent="0.3">
      <c r="A520" s="198"/>
      <c r="B520" s="396"/>
      <c r="C520" s="398"/>
      <c r="D520" s="379"/>
      <c r="E520" s="98"/>
      <c r="F520" s="104"/>
      <c r="G520" s="57"/>
      <c r="H520" s="58"/>
      <c r="I520" s="59"/>
      <c r="J520" s="136">
        <f t="shared" si="355"/>
        <v>0</v>
      </c>
      <c r="K520" s="60">
        <f t="shared" si="356"/>
        <v>0</v>
      </c>
      <c r="L520" s="61">
        <f t="shared" si="357"/>
        <v>0</v>
      </c>
      <c r="M520" s="62">
        <f t="shared" si="354"/>
        <v>0</v>
      </c>
      <c r="N520" s="19">
        <f t="shared" si="358"/>
        <v>0</v>
      </c>
      <c r="O520" s="20">
        <f t="shared" si="359"/>
        <v>0</v>
      </c>
      <c r="P520" s="21"/>
      <c r="Q520" s="60">
        <f t="shared" si="360"/>
        <v>0</v>
      </c>
    </row>
    <row r="521" spans="1:17" x14ac:dyDescent="0.3">
      <c r="A521" s="198"/>
      <c r="B521" s="396"/>
      <c r="C521" s="398"/>
      <c r="D521" s="379"/>
      <c r="E521" s="98"/>
      <c r="F521" s="104"/>
      <c r="G521" s="57"/>
      <c r="H521" s="58"/>
      <c r="I521" s="59"/>
      <c r="J521" s="136">
        <f t="shared" si="355"/>
        <v>0</v>
      </c>
      <c r="K521" s="60">
        <f t="shared" si="356"/>
        <v>0</v>
      </c>
      <c r="L521" s="61">
        <f t="shared" si="357"/>
        <v>0</v>
      </c>
      <c r="M521" s="62">
        <f t="shared" si="354"/>
        <v>0</v>
      </c>
      <c r="N521" s="19">
        <f t="shared" si="358"/>
        <v>0</v>
      </c>
      <c r="O521" s="20">
        <f t="shared" si="359"/>
        <v>0</v>
      </c>
      <c r="P521" s="21"/>
      <c r="Q521" s="60">
        <f t="shared" si="360"/>
        <v>0</v>
      </c>
    </row>
    <row r="522" spans="1:17" ht="15" thickBot="1" x14ac:dyDescent="0.35">
      <c r="A522" s="198"/>
      <c r="B522" s="397"/>
      <c r="C522" s="399"/>
      <c r="D522" s="380"/>
      <c r="E522" s="99"/>
      <c r="F522" s="105"/>
      <c r="G522" s="63"/>
      <c r="H522" s="64"/>
      <c r="I522" s="65"/>
      <c r="J522" s="136">
        <f t="shared" si="355"/>
        <v>0</v>
      </c>
      <c r="K522" s="66">
        <f t="shared" si="356"/>
        <v>0</v>
      </c>
      <c r="L522" s="67">
        <f t="shared" si="357"/>
        <v>0</v>
      </c>
      <c r="M522" s="68">
        <f t="shared" si="354"/>
        <v>0</v>
      </c>
      <c r="N522" s="69">
        <f t="shared" si="358"/>
        <v>0</v>
      </c>
      <c r="O522" s="70">
        <f t="shared" si="359"/>
        <v>0</v>
      </c>
      <c r="P522" s="71"/>
      <c r="Q522" s="66">
        <f t="shared" si="360"/>
        <v>0</v>
      </c>
    </row>
    <row r="523" spans="1:17" ht="15" thickBot="1" x14ac:dyDescent="0.35">
      <c r="A523" s="198"/>
      <c r="B523" s="359" t="s">
        <v>148</v>
      </c>
      <c r="C523" s="359"/>
      <c r="D523" s="360"/>
      <c r="E523" s="100">
        <f>SUM(E512:E522)</f>
        <v>0</v>
      </c>
      <c r="F523" s="106"/>
      <c r="G523" s="158"/>
      <c r="H523" s="159"/>
      <c r="I523" s="159"/>
      <c r="J523" s="159"/>
      <c r="K523" s="72">
        <f>SUM(K512:K522)</f>
        <v>0</v>
      </c>
      <c r="L523" s="72">
        <f t="shared" ref="L523:O523" si="361">SUM(L512:L522)</f>
        <v>0</v>
      </c>
      <c r="M523" s="73">
        <f t="shared" si="361"/>
        <v>0</v>
      </c>
      <c r="N523" s="77">
        <f t="shared" si="361"/>
        <v>0</v>
      </c>
      <c r="O523" s="78">
        <f t="shared" si="361"/>
        <v>0</v>
      </c>
      <c r="P523" s="74"/>
      <c r="Q523" s="72">
        <f>SUM(Q512:Q522)</f>
        <v>0</v>
      </c>
    </row>
    <row r="524" spans="1:17" x14ac:dyDescent="0.3">
      <c r="A524" s="198"/>
      <c r="B524" s="395" t="s">
        <v>26</v>
      </c>
      <c r="C524" s="363" t="s">
        <v>104</v>
      </c>
      <c r="D524" s="365" t="s">
        <v>105</v>
      </c>
      <c r="E524" s="97"/>
      <c r="F524" s="107"/>
      <c r="G524" s="44"/>
      <c r="H524" s="45"/>
      <c r="I524" s="46"/>
      <c r="J524" s="136">
        <f>SUM(G524:I524)</f>
        <v>0</v>
      </c>
      <c r="K524" s="15">
        <f>E524*J524</f>
        <v>0</v>
      </c>
      <c r="L524" s="17">
        <f>25%*K524</f>
        <v>0</v>
      </c>
      <c r="M524" s="18">
        <f t="shared" ref="M524:M534" si="362">ROUND(SUM(K524:L524),0)</f>
        <v>0</v>
      </c>
      <c r="N524" s="19">
        <f>$N$4*$M524</f>
        <v>0</v>
      </c>
      <c r="O524" s="20">
        <f>$O$4*$M524</f>
        <v>0</v>
      </c>
      <c r="P524" s="21"/>
      <c r="Q524" s="15">
        <f>ROUND(SUM($N524:$P524),0)</f>
        <v>0</v>
      </c>
    </row>
    <row r="525" spans="1:17" x14ac:dyDescent="0.3">
      <c r="A525" s="198"/>
      <c r="B525" s="396"/>
      <c r="C525" s="398"/>
      <c r="D525" s="379"/>
      <c r="E525" s="98"/>
      <c r="F525" s="104"/>
      <c r="G525" s="57"/>
      <c r="H525" s="58"/>
      <c r="I525" s="59"/>
      <c r="J525" s="136">
        <f t="shared" ref="J525:J534" si="363">SUM(G525:I525)</f>
        <v>0</v>
      </c>
      <c r="K525" s="60">
        <f t="shared" ref="K525:K534" si="364">E525*J525</f>
        <v>0</v>
      </c>
      <c r="L525" s="61">
        <f t="shared" ref="L525:L534" si="365">25%*K525</f>
        <v>0</v>
      </c>
      <c r="M525" s="62">
        <f t="shared" si="362"/>
        <v>0</v>
      </c>
      <c r="N525" s="19">
        <f t="shared" ref="N525:N534" si="366">$N$4*$M525</f>
        <v>0</v>
      </c>
      <c r="O525" s="20">
        <f t="shared" ref="O525:O534" si="367">$O$4*$M525</f>
        <v>0</v>
      </c>
      <c r="P525" s="21"/>
      <c r="Q525" s="60">
        <f t="shared" ref="Q525:Q534" si="368">ROUND(SUM($N525:$P525),0)</f>
        <v>0</v>
      </c>
    </row>
    <row r="526" spans="1:17" x14ac:dyDescent="0.3">
      <c r="A526" s="198"/>
      <c r="B526" s="396"/>
      <c r="C526" s="398"/>
      <c r="D526" s="379"/>
      <c r="E526" s="98"/>
      <c r="F526" s="104"/>
      <c r="G526" s="57"/>
      <c r="H526" s="58"/>
      <c r="I526" s="59"/>
      <c r="J526" s="136">
        <f t="shared" si="363"/>
        <v>0</v>
      </c>
      <c r="K526" s="60">
        <f t="shared" si="364"/>
        <v>0</v>
      </c>
      <c r="L526" s="61">
        <f t="shared" si="365"/>
        <v>0</v>
      </c>
      <c r="M526" s="62">
        <f t="shared" si="362"/>
        <v>0</v>
      </c>
      <c r="N526" s="19">
        <f t="shared" si="366"/>
        <v>0</v>
      </c>
      <c r="O526" s="20">
        <f t="shared" si="367"/>
        <v>0</v>
      </c>
      <c r="P526" s="21"/>
      <c r="Q526" s="60">
        <f t="shared" si="368"/>
        <v>0</v>
      </c>
    </row>
    <row r="527" spans="1:17" x14ac:dyDescent="0.3">
      <c r="A527" s="198"/>
      <c r="B527" s="396"/>
      <c r="C527" s="398"/>
      <c r="D527" s="379"/>
      <c r="E527" s="98"/>
      <c r="F527" s="104"/>
      <c r="G527" s="57"/>
      <c r="H527" s="58"/>
      <c r="I527" s="59"/>
      <c r="J527" s="136">
        <f t="shared" si="363"/>
        <v>0</v>
      </c>
      <c r="K527" s="60">
        <f t="shared" si="364"/>
        <v>0</v>
      </c>
      <c r="L527" s="61">
        <f t="shared" si="365"/>
        <v>0</v>
      </c>
      <c r="M527" s="62">
        <f t="shared" si="362"/>
        <v>0</v>
      </c>
      <c r="N527" s="19">
        <f t="shared" si="366"/>
        <v>0</v>
      </c>
      <c r="O527" s="20">
        <f t="shared" si="367"/>
        <v>0</v>
      </c>
      <c r="P527" s="21"/>
      <c r="Q527" s="60">
        <f t="shared" si="368"/>
        <v>0</v>
      </c>
    </row>
    <row r="528" spans="1:17" x14ac:dyDescent="0.3">
      <c r="A528" s="198"/>
      <c r="B528" s="396"/>
      <c r="C528" s="398"/>
      <c r="D528" s="379"/>
      <c r="E528" s="98"/>
      <c r="F528" s="104"/>
      <c r="G528" s="57"/>
      <c r="H528" s="58"/>
      <c r="I528" s="59"/>
      <c r="J528" s="136">
        <f t="shared" si="363"/>
        <v>0</v>
      </c>
      <c r="K528" s="60">
        <f t="shared" si="364"/>
        <v>0</v>
      </c>
      <c r="L528" s="61">
        <f t="shared" si="365"/>
        <v>0</v>
      </c>
      <c r="M528" s="62">
        <f t="shared" si="362"/>
        <v>0</v>
      </c>
      <c r="N528" s="19">
        <f t="shared" si="366"/>
        <v>0</v>
      </c>
      <c r="O528" s="20">
        <f t="shared" si="367"/>
        <v>0</v>
      </c>
      <c r="P528" s="21"/>
      <c r="Q528" s="60">
        <f t="shared" si="368"/>
        <v>0</v>
      </c>
    </row>
    <row r="529" spans="1:17" x14ac:dyDescent="0.3">
      <c r="A529" s="198"/>
      <c r="B529" s="396"/>
      <c r="C529" s="398"/>
      <c r="D529" s="379"/>
      <c r="E529" s="98"/>
      <c r="F529" s="104"/>
      <c r="G529" s="57"/>
      <c r="H529" s="58"/>
      <c r="I529" s="59"/>
      <c r="J529" s="136">
        <f t="shared" si="363"/>
        <v>0</v>
      </c>
      <c r="K529" s="60">
        <f t="shared" si="364"/>
        <v>0</v>
      </c>
      <c r="L529" s="61">
        <f t="shared" si="365"/>
        <v>0</v>
      </c>
      <c r="M529" s="62">
        <f t="shared" si="362"/>
        <v>0</v>
      </c>
      <c r="N529" s="19">
        <f t="shared" si="366"/>
        <v>0</v>
      </c>
      <c r="O529" s="20">
        <f t="shared" si="367"/>
        <v>0</v>
      </c>
      <c r="P529" s="21"/>
      <c r="Q529" s="60">
        <f t="shared" si="368"/>
        <v>0</v>
      </c>
    </row>
    <row r="530" spans="1:17" x14ac:dyDescent="0.3">
      <c r="A530" s="198"/>
      <c r="B530" s="396"/>
      <c r="C530" s="398"/>
      <c r="D530" s="379"/>
      <c r="E530" s="98"/>
      <c r="F530" s="104"/>
      <c r="G530" s="57"/>
      <c r="H530" s="58"/>
      <c r="I530" s="59"/>
      <c r="J530" s="136">
        <f t="shared" si="363"/>
        <v>0</v>
      </c>
      <c r="K530" s="60">
        <f t="shared" si="364"/>
        <v>0</v>
      </c>
      <c r="L530" s="61">
        <f t="shared" si="365"/>
        <v>0</v>
      </c>
      <c r="M530" s="62">
        <f t="shared" si="362"/>
        <v>0</v>
      </c>
      <c r="N530" s="19">
        <f t="shared" si="366"/>
        <v>0</v>
      </c>
      <c r="O530" s="20">
        <f t="shared" si="367"/>
        <v>0</v>
      </c>
      <c r="P530" s="21"/>
      <c r="Q530" s="60">
        <f t="shared" si="368"/>
        <v>0</v>
      </c>
    </row>
    <row r="531" spans="1:17" x14ac:dyDescent="0.3">
      <c r="A531" s="198"/>
      <c r="B531" s="396"/>
      <c r="C531" s="398"/>
      <c r="D531" s="379"/>
      <c r="E531" s="98"/>
      <c r="F531" s="104"/>
      <c r="G531" s="57"/>
      <c r="H531" s="58"/>
      <c r="I531" s="59"/>
      <c r="J531" s="136">
        <f t="shared" si="363"/>
        <v>0</v>
      </c>
      <c r="K531" s="60">
        <f t="shared" si="364"/>
        <v>0</v>
      </c>
      <c r="L531" s="61">
        <f t="shared" si="365"/>
        <v>0</v>
      </c>
      <c r="M531" s="62">
        <f t="shared" si="362"/>
        <v>0</v>
      </c>
      <c r="N531" s="19">
        <f t="shared" si="366"/>
        <v>0</v>
      </c>
      <c r="O531" s="20">
        <f t="shared" si="367"/>
        <v>0</v>
      </c>
      <c r="P531" s="21"/>
      <c r="Q531" s="60">
        <f t="shared" si="368"/>
        <v>0</v>
      </c>
    </row>
    <row r="532" spans="1:17" x14ac:dyDescent="0.3">
      <c r="A532" s="198"/>
      <c r="B532" s="396"/>
      <c r="C532" s="398"/>
      <c r="D532" s="379"/>
      <c r="E532" s="98"/>
      <c r="F532" s="104"/>
      <c r="G532" s="57"/>
      <c r="H532" s="58"/>
      <c r="I532" s="59"/>
      <c r="J532" s="136">
        <f t="shared" si="363"/>
        <v>0</v>
      </c>
      <c r="K532" s="60">
        <f t="shared" si="364"/>
        <v>0</v>
      </c>
      <c r="L532" s="61">
        <f t="shared" si="365"/>
        <v>0</v>
      </c>
      <c r="M532" s="62">
        <f t="shared" si="362"/>
        <v>0</v>
      </c>
      <c r="N532" s="19">
        <f t="shared" si="366"/>
        <v>0</v>
      </c>
      <c r="O532" s="20">
        <f t="shared" si="367"/>
        <v>0</v>
      </c>
      <c r="P532" s="21"/>
      <c r="Q532" s="60">
        <f t="shared" si="368"/>
        <v>0</v>
      </c>
    </row>
    <row r="533" spans="1:17" x14ac:dyDescent="0.3">
      <c r="A533" s="198"/>
      <c r="B533" s="396"/>
      <c r="C533" s="398"/>
      <c r="D533" s="379"/>
      <c r="E533" s="98"/>
      <c r="F533" s="104"/>
      <c r="G533" s="57"/>
      <c r="H533" s="58"/>
      <c r="I533" s="59"/>
      <c r="J533" s="136">
        <f t="shared" si="363"/>
        <v>0</v>
      </c>
      <c r="K533" s="60">
        <f t="shared" si="364"/>
        <v>0</v>
      </c>
      <c r="L533" s="61">
        <f t="shared" si="365"/>
        <v>0</v>
      </c>
      <c r="M533" s="62">
        <f t="shared" si="362"/>
        <v>0</v>
      </c>
      <c r="N533" s="19">
        <f t="shared" si="366"/>
        <v>0</v>
      </c>
      <c r="O533" s="20">
        <f t="shared" si="367"/>
        <v>0</v>
      </c>
      <c r="P533" s="21"/>
      <c r="Q533" s="60">
        <f t="shared" si="368"/>
        <v>0</v>
      </c>
    </row>
    <row r="534" spans="1:17" ht="15" thickBot="1" x14ac:dyDescent="0.35">
      <c r="A534" s="198"/>
      <c r="B534" s="397"/>
      <c r="C534" s="399"/>
      <c r="D534" s="380"/>
      <c r="E534" s="99"/>
      <c r="F534" s="105"/>
      <c r="G534" s="63"/>
      <c r="H534" s="64"/>
      <c r="I534" s="65"/>
      <c r="J534" s="136">
        <f t="shared" si="363"/>
        <v>0</v>
      </c>
      <c r="K534" s="66">
        <f t="shared" si="364"/>
        <v>0</v>
      </c>
      <c r="L534" s="67">
        <f t="shared" si="365"/>
        <v>0</v>
      </c>
      <c r="M534" s="68">
        <f t="shared" si="362"/>
        <v>0</v>
      </c>
      <c r="N534" s="69">
        <f t="shared" si="366"/>
        <v>0</v>
      </c>
      <c r="O534" s="70">
        <f t="shared" si="367"/>
        <v>0</v>
      </c>
      <c r="P534" s="71"/>
      <c r="Q534" s="66">
        <f t="shared" si="368"/>
        <v>0</v>
      </c>
    </row>
    <row r="535" spans="1:17" ht="15" thickBot="1" x14ac:dyDescent="0.35">
      <c r="A535" s="198"/>
      <c r="B535" s="359" t="s">
        <v>149</v>
      </c>
      <c r="C535" s="359"/>
      <c r="D535" s="360"/>
      <c r="E535" s="100">
        <f>SUM(E524:E534)</f>
        <v>0</v>
      </c>
      <c r="F535" s="106"/>
      <c r="G535" s="158"/>
      <c r="H535" s="159"/>
      <c r="I535" s="159"/>
      <c r="J535" s="159"/>
      <c r="K535" s="72">
        <f>SUM(K524:K534)</f>
        <v>0</v>
      </c>
      <c r="L535" s="72">
        <f t="shared" ref="L535:O535" si="369">SUM(L524:L534)</f>
        <v>0</v>
      </c>
      <c r="M535" s="73">
        <f t="shared" si="369"/>
        <v>0</v>
      </c>
      <c r="N535" s="77">
        <f t="shared" si="369"/>
        <v>0</v>
      </c>
      <c r="O535" s="78">
        <f t="shared" si="369"/>
        <v>0</v>
      </c>
      <c r="P535" s="74"/>
      <c r="Q535" s="72">
        <f>SUM(Q524:Q534)</f>
        <v>0</v>
      </c>
    </row>
    <row r="536" spans="1:17" ht="15" thickBot="1" x14ac:dyDescent="0.35">
      <c r="A536" s="334" t="s">
        <v>69</v>
      </c>
      <c r="B536" s="335"/>
      <c r="C536" s="335"/>
      <c r="D536" s="358"/>
      <c r="E536" s="102">
        <f>E475+E463+E367+E355+E343+E331+E319+E307+E223+E163+E151+E127+E115+E103+E91+E79+E43+E31+E535+E523+E511+E499+E487+E451+E439+E427+E415+E403+E391+E379+E295+E283+E271+E259+E247+E235+E211+E199+E187+E175+E139+E67+E55+E19</f>
        <v>0</v>
      </c>
      <c r="F536" s="109"/>
      <c r="G536" s="103"/>
      <c r="H536" s="87"/>
      <c r="I536" s="87"/>
      <c r="J536" s="137"/>
      <c r="K536" s="102">
        <f t="shared" ref="K536:Q536" si="370">K475+K463+K367+K355+K343+K331+K319+K307+K223+K163+K151+K127+K115+K103+K91+K79+K43+K31+K535+K523+K511+K499+K487+K451+K439+K427+K415+K403+K391+K379+K295+K283+K271+K259+K247+K235+K211+K199+K187+K175+K139+K67+K55+K19</f>
        <v>0</v>
      </c>
      <c r="L536" s="102">
        <f t="shared" si="370"/>
        <v>0</v>
      </c>
      <c r="M536" s="102">
        <f t="shared" si="370"/>
        <v>0</v>
      </c>
      <c r="N536" s="102">
        <f t="shared" si="370"/>
        <v>0</v>
      </c>
      <c r="O536" s="102">
        <f t="shared" si="370"/>
        <v>0</v>
      </c>
      <c r="P536" s="102">
        <f t="shared" si="370"/>
        <v>0</v>
      </c>
      <c r="Q536" s="88">
        <f t="shared" si="370"/>
        <v>0</v>
      </c>
    </row>
    <row r="608" spans="1:16" s="1" customFormat="1" x14ac:dyDescent="0.3">
      <c r="A608" s="22"/>
      <c r="B608" s="22"/>
      <c r="C608" s="22"/>
      <c r="D608" s="43"/>
      <c r="E608" s="76"/>
      <c r="F608" s="76"/>
      <c r="G608" s="22"/>
      <c r="H608" s="22"/>
      <c r="I608" s="22"/>
      <c r="J608" s="113"/>
      <c r="N608" s="22"/>
      <c r="O608" s="22"/>
      <c r="P608" s="22"/>
    </row>
    <row r="656" spans="10:10" s="22" customFormat="1" ht="14.4" customHeight="1" x14ac:dyDescent="0.3">
      <c r="J656" s="113"/>
    </row>
    <row r="692" spans="10:10" s="22" customFormat="1" ht="14.4" customHeight="1" x14ac:dyDescent="0.3">
      <c r="J692" s="113"/>
    </row>
    <row r="703" spans="10:10" s="22" customFormat="1" ht="15" customHeight="1" x14ac:dyDescent="0.3">
      <c r="J703" s="113"/>
    </row>
    <row r="715" spans="10:10" s="22" customFormat="1" ht="15" customHeight="1" x14ac:dyDescent="0.3">
      <c r="J715" s="113"/>
    </row>
    <row r="727" spans="10:10" s="22" customFormat="1" ht="15" customHeight="1" x14ac:dyDescent="0.3">
      <c r="J727" s="113"/>
    </row>
  </sheetData>
  <sheetProtection algorithmName="SHA-512" hashValue="M34Bdw5AuBENOWvfGM38pmejOIBYmS/dsCmriYvCPVqmnbV15OAP2jivO4GzsVcIUP62z8Do4kEzkA0Q2JB21w==" saltValue="/eIXSx3WK4gzeZe2/qtfbA==" spinCount="100000" sheet="1" objects="1" scenarios="1"/>
  <mergeCells count="197">
    <mergeCell ref="A536:D536"/>
    <mergeCell ref="B452:B462"/>
    <mergeCell ref="C452:C462"/>
    <mergeCell ref="D452:D462"/>
    <mergeCell ref="B463:D463"/>
    <mergeCell ref="B464:B474"/>
    <mergeCell ref="B535:D535"/>
    <mergeCell ref="C464:C474"/>
    <mergeCell ref="D464:D474"/>
    <mergeCell ref="B499:D499"/>
    <mergeCell ref="B511:D511"/>
    <mergeCell ref="B512:B522"/>
    <mergeCell ref="C512:C522"/>
    <mergeCell ref="D512:D522"/>
    <mergeCell ref="B523:D523"/>
    <mergeCell ref="B524:B534"/>
    <mergeCell ref="C524:C534"/>
    <mergeCell ref="D524:D534"/>
    <mergeCell ref="A20:A43"/>
    <mergeCell ref="A68:A127"/>
    <mergeCell ref="A140:A163"/>
    <mergeCell ref="A212:A223"/>
    <mergeCell ref="A296:A367"/>
    <mergeCell ref="A452:A475"/>
    <mergeCell ref="B475:D475"/>
    <mergeCell ref="C500:C510"/>
    <mergeCell ref="D500:D510"/>
    <mergeCell ref="B500:B510"/>
    <mergeCell ref="B488:B498"/>
    <mergeCell ref="C488:C498"/>
    <mergeCell ref="D488:D498"/>
    <mergeCell ref="B428:B438"/>
    <mergeCell ref="C428:C438"/>
    <mergeCell ref="D428:D438"/>
    <mergeCell ref="B439:D439"/>
    <mergeCell ref="B440:B450"/>
    <mergeCell ref="C440:C450"/>
    <mergeCell ref="D440:D450"/>
    <mergeCell ref="B451:D451"/>
    <mergeCell ref="B415:D415"/>
    <mergeCell ref="B416:B426"/>
    <mergeCell ref="C416:C426"/>
    <mergeCell ref="D416:D426"/>
    <mergeCell ref="B427:D427"/>
    <mergeCell ref="B476:B486"/>
    <mergeCell ref="C476:C486"/>
    <mergeCell ref="D476:D486"/>
    <mergeCell ref="B487:D487"/>
    <mergeCell ref="C332:C342"/>
    <mergeCell ref="D332:D342"/>
    <mergeCell ref="B391:D391"/>
    <mergeCell ref="B392:B402"/>
    <mergeCell ref="C392:C402"/>
    <mergeCell ref="D392:D402"/>
    <mergeCell ref="B403:D403"/>
    <mergeCell ref="B404:B414"/>
    <mergeCell ref="C404:C414"/>
    <mergeCell ref="D404:D414"/>
    <mergeCell ref="B343:D343"/>
    <mergeCell ref="B344:B354"/>
    <mergeCell ref="C344:C354"/>
    <mergeCell ref="D344:D354"/>
    <mergeCell ref="B355:D355"/>
    <mergeCell ref="B356:B366"/>
    <mergeCell ref="C356:C366"/>
    <mergeCell ref="D356:D366"/>
    <mergeCell ref="C236:C246"/>
    <mergeCell ref="D236:D246"/>
    <mergeCell ref="B295:D295"/>
    <mergeCell ref="B368:B378"/>
    <mergeCell ref="C368:C378"/>
    <mergeCell ref="D368:D378"/>
    <mergeCell ref="B379:D379"/>
    <mergeCell ref="B380:B390"/>
    <mergeCell ref="C380:C390"/>
    <mergeCell ref="D380:D390"/>
    <mergeCell ref="B271:D271"/>
    <mergeCell ref="B272:B282"/>
    <mergeCell ref="C272:C282"/>
    <mergeCell ref="D272:D282"/>
    <mergeCell ref="B283:D283"/>
    <mergeCell ref="B284:B294"/>
    <mergeCell ref="C284:C294"/>
    <mergeCell ref="D284:D294"/>
    <mergeCell ref="B319:D319"/>
    <mergeCell ref="B320:B330"/>
    <mergeCell ref="C320:C330"/>
    <mergeCell ref="D320:D330"/>
    <mergeCell ref="B331:D331"/>
    <mergeCell ref="B332:B342"/>
    <mergeCell ref="B175:D175"/>
    <mergeCell ref="B152:B162"/>
    <mergeCell ref="C152:C162"/>
    <mergeCell ref="D152:D162"/>
    <mergeCell ref="B164:B174"/>
    <mergeCell ref="C164:C174"/>
    <mergeCell ref="D164:D174"/>
    <mergeCell ref="B211:D211"/>
    <mergeCell ref="B188:B198"/>
    <mergeCell ref="C188:C198"/>
    <mergeCell ref="D188:D198"/>
    <mergeCell ref="B199:D199"/>
    <mergeCell ref="B200:B210"/>
    <mergeCell ref="C200:C210"/>
    <mergeCell ref="D200:D210"/>
    <mergeCell ref="B187:D187"/>
    <mergeCell ref="B176:B186"/>
    <mergeCell ref="C176:C186"/>
    <mergeCell ref="D176:D186"/>
    <mergeCell ref="D80:D90"/>
    <mergeCell ref="B139:D139"/>
    <mergeCell ref="B140:B150"/>
    <mergeCell ref="C140:C150"/>
    <mergeCell ref="D140:D150"/>
    <mergeCell ref="B115:D115"/>
    <mergeCell ref="B116:B126"/>
    <mergeCell ref="C116:C126"/>
    <mergeCell ref="D116:D126"/>
    <mergeCell ref="B127:D127"/>
    <mergeCell ref="B43:D43"/>
    <mergeCell ref="B44:B54"/>
    <mergeCell ref="C44:C54"/>
    <mergeCell ref="D44:D54"/>
    <mergeCell ref="B55:D55"/>
    <mergeCell ref="B19:D19"/>
    <mergeCell ref="B20:B30"/>
    <mergeCell ref="C20:C30"/>
    <mergeCell ref="D20:D30"/>
    <mergeCell ref="B31:D31"/>
    <mergeCell ref="B32:B42"/>
    <mergeCell ref="C32:C42"/>
    <mergeCell ref="D32:D42"/>
    <mergeCell ref="P2:P3"/>
    <mergeCell ref="Q2:Q4"/>
    <mergeCell ref="B3:D3"/>
    <mergeCell ref="B4:D4"/>
    <mergeCell ref="B5:B18"/>
    <mergeCell ref="C5:C18"/>
    <mergeCell ref="D5:D18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  <mergeCell ref="B236:B246"/>
    <mergeCell ref="B151:D151"/>
    <mergeCell ref="B163:D163"/>
    <mergeCell ref="B56:B66"/>
    <mergeCell ref="C56:C66"/>
    <mergeCell ref="D56:D66"/>
    <mergeCell ref="B128:B138"/>
    <mergeCell ref="C128:C138"/>
    <mergeCell ref="D128:D138"/>
    <mergeCell ref="B91:D91"/>
    <mergeCell ref="B92:B102"/>
    <mergeCell ref="C92:C102"/>
    <mergeCell ref="D92:D102"/>
    <mergeCell ref="B103:D103"/>
    <mergeCell ref="B104:B114"/>
    <mergeCell ref="C104:C114"/>
    <mergeCell ref="D104:D114"/>
    <mergeCell ref="B67:D67"/>
    <mergeCell ref="B68:B78"/>
    <mergeCell ref="C68:C78"/>
    <mergeCell ref="D68:D78"/>
    <mergeCell ref="B79:D79"/>
    <mergeCell ref="B80:B90"/>
    <mergeCell ref="C80:C90"/>
    <mergeCell ref="B367:D367"/>
    <mergeCell ref="B212:B222"/>
    <mergeCell ref="C212:C222"/>
    <mergeCell ref="D212:D222"/>
    <mergeCell ref="B223:D223"/>
    <mergeCell ref="B296:B306"/>
    <mergeCell ref="C296:C306"/>
    <mergeCell ref="D296:D306"/>
    <mergeCell ref="B307:D307"/>
    <mergeCell ref="B308:B318"/>
    <mergeCell ref="C308:C318"/>
    <mergeCell ref="D308:D318"/>
    <mergeCell ref="B247:D247"/>
    <mergeCell ref="B248:B258"/>
    <mergeCell ref="C248:C258"/>
    <mergeCell ref="D248:D258"/>
    <mergeCell ref="B259:D259"/>
    <mergeCell ref="B260:B270"/>
    <mergeCell ref="C260:C270"/>
    <mergeCell ref="D260:D270"/>
    <mergeCell ref="B224:B234"/>
    <mergeCell ref="C224:C234"/>
    <mergeCell ref="D224:D234"/>
    <mergeCell ref="B235:D235"/>
  </mergeCells>
  <dataValidations count="1">
    <dataValidation operator="greaterThanOrEqual" allowBlank="1" showInputMessage="1" showErrorMessage="1" sqref="G9:G18 E2:E4 G464:J474 G44:J54 G56:J66 G128:J138 G164:J174 G176:J186 G188:J198 G200:J210 G224:J234 G236:J246 G248:J258 G260:J270 G272:J282 G284:J294 G368:J378 G380:J390 G392:J402 G404:J414 G416:J426 G428:J438 G440:J450 G476:J486 G488:J498 G500:J510 G512:J522 G524:J534 G20:J30 G32:J42 G68:J78 G80:J90 G92:J102 G104:J114 G116:J126 G140:J150 G152:J162 G212:J222 G296:J306 G308:J318 G320:J330 G332:J342 G344:J354 G356:J366 G452:J462 H5:J18 B4:D4"/>
  </dataValidations>
  <pageMargins left="0.7" right="0.7" top="0.75" bottom="0.75" header="0.3" footer="0.3"/>
  <pageSetup paperSize="9" orientation="portrait" r:id="rId1"/>
  <ignoredErrors>
    <ignoredError sqref="J9:J18 J45:J54 J56:J66 J128:J138 J164:J174 J176:J186 J188:J198 J200:J210 J224:J234 J236:J246 J248:J258 J260:J270 J272:J282 J284:J294 J368:J378 J380:J390 J392:J402 J404:J414 J416:J426 J428:J438 J440:J450 J476:J486 J488:J498 J500:J510 J512:J522 J524:J534 J6:J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Total budget</vt:lpstr>
      <vt:lpstr>Total personnel costs (PC)</vt:lpstr>
      <vt:lpstr>Y3 Budget</vt:lpstr>
      <vt:lpstr>Y3 PC</vt:lpstr>
      <vt:lpstr>Y4 Budget</vt:lpstr>
      <vt:lpstr>Y4 PC</vt:lpstr>
      <vt:lpstr>Y5 Budget</vt:lpstr>
      <vt:lpstr>Y5 PC</vt:lpstr>
      <vt:lpstr>Justification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Fomsgaard</dc:creator>
  <cp:lastModifiedBy>Line Carlenius Berggreen</cp:lastModifiedBy>
  <dcterms:created xsi:type="dcterms:W3CDTF">2006-09-16T00:00:00Z</dcterms:created>
  <dcterms:modified xsi:type="dcterms:W3CDTF">2022-04-07T10:54:43Z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